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040" windowHeight="12585"/>
  </bookViews>
  <sheets>
    <sheet name="МО" sheetId="3" r:id="rId1"/>
  </sheets>
  <definedNames>
    <definedName name="_xlnm.Print_Area" localSheetId="0">МО!$A$1:$BP$93</definedName>
  </definedNames>
  <calcPr calcId="125725"/>
</workbook>
</file>

<file path=xl/calcChain.xml><?xml version="1.0" encoding="utf-8"?>
<calcChain xmlns="http://schemas.openxmlformats.org/spreadsheetml/2006/main">
  <c r="AQ55" i="3"/>
  <c r="AV55"/>
  <c r="AQ71" l="1"/>
  <c r="AC64"/>
  <c r="AD77"/>
  <c r="AE77"/>
  <c r="AE76" s="1"/>
  <c r="AF77"/>
  <c r="AF76" s="1"/>
  <c r="AG77"/>
  <c r="AG76" s="1"/>
  <c r="AH77"/>
  <c r="AH76" s="1"/>
  <c r="AI77"/>
  <c r="AJ77"/>
  <c r="AK77"/>
  <c r="AM77"/>
  <c r="AM76" s="1"/>
  <c r="AN77"/>
  <c r="AN76" s="1"/>
  <c r="AO77"/>
  <c r="AO76" s="1"/>
  <c r="AP77"/>
  <c r="AP76" s="1"/>
  <c r="AR77"/>
  <c r="AS77"/>
  <c r="AT77"/>
  <c r="AU77"/>
  <c r="AU76" s="1"/>
  <c r="AD76"/>
  <c r="AI76"/>
  <c r="AJ76"/>
  <c r="AK76"/>
  <c r="AR76"/>
  <c r="AS76"/>
  <c r="AT76"/>
  <c r="AB46" l="1"/>
  <c r="AB64"/>
  <c r="AB71"/>
  <c r="AB70" s="1"/>
  <c r="AB78"/>
  <c r="AL74" l="1"/>
  <c r="AC78"/>
  <c r="AC77" s="1"/>
  <c r="AC76" s="1"/>
  <c r="AD78" l="1"/>
  <c r="AE78"/>
  <c r="AF78"/>
  <c r="AG78"/>
  <c r="AH78"/>
  <c r="AI78"/>
  <c r="AJ78"/>
  <c r="AK78"/>
  <c r="AL78"/>
  <c r="AL77" s="1"/>
  <c r="AL76" s="1"/>
  <c r="AM78"/>
  <c r="AN78"/>
  <c r="AO78"/>
  <c r="AP78"/>
  <c r="AQ78"/>
  <c r="AQ77" s="1"/>
  <c r="AR78"/>
  <c r="AS78"/>
  <c r="AT78"/>
  <c r="AU78"/>
  <c r="AV78"/>
  <c r="AV77" s="1"/>
  <c r="AC74"/>
  <c r="AD74"/>
  <c r="AE74"/>
  <c r="AF74"/>
  <c r="AF70" s="1"/>
  <c r="AG74"/>
  <c r="AH74"/>
  <c r="AI74"/>
  <c r="AJ74"/>
  <c r="AK74"/>
  <c r="AM74"/>
  <c r="AN74"/>
  <c r="AO74"/>
  <c r="AP74"/>
  <c r="AQ74"/>
  <c r="AR74"/>
  <c r="AS74"/>
  <c r="AT74"/>
  <c r="AU74"/>
  <c r="AV74"/>
  <c r="AC71"/>
  <c r="AC70" s="1"/>
  <c r="AD71"/>
  <c r="AE71"/>
  <c r="AE70" s="1"/>
  <c r="AF71"/>
  <c r="AG71"/>
  <c r="AH71"/>
  <c r="AH70" s="1"/>
  <c r="AI71"/>
  <c r="AJ71"/>
  <c r="AJ70" s="1"/>
  <c r="AK71"/>
  <c r="AK70" s="1"/>
  <c r="AL71"/>
  <c r="AL70" s="1"/>
  <c r="AM71"/>
  <c r="AM70" s="1"/>
  <c r="AN71"/>
  <c r="AO71"/>
  <c r="AP71"/>
  <c r="AP70" s="1"/>
  <c r="AQ70"/>
  <c r="AR71"/>
  <c r="AR70" s="1"/>
  <c r="AS71"/>
  <c r="AS70" s="1"/>
  <c r="AT71"/>
  <c r="AU71"/>
  <c r="AU70" s="1"/>
  <c r="AV71"/>
  <c r="AV70" s="1"/>
  <c r="AD70"/>
  <c r="AG70"/>
  <c r="AI70"/>
  <c r="AN70"/>
  <c r="AO70"/>
  <c r="AT70"/>
  <c r="AD64"/>
  <c r="AE64"/>
  <c r="AF64"/>
  <c r="AG64"/>
  <c r="AH64"/>
  <c r="AI64"/>
  <c r="AJ64"/>
  <c r="AK64"/>
  <c r="AL64"/>
  <c r="AM64"/>
  <c r="AN64"/>
  <c r="AO64"/>
  <c r="AP64"/>
  <c r="AQ64"/>
  <c r="AR64"/>
  <c r="AS64"/>
  <c r="AT64"/>
  <c r="AU64"/>
  <c r="AV64"/>
  <c r="AC60"/>
  <c r="AL60"/>
  <c r="AC55"/>
  <c r="AD55"/>
  <c r="AE55"/>
  <c r="AF55"/>
  <c r="AG55"/>
  <c r="AH55"/>
  <c r="AI55"/>
  <c r="AJ55"/>
  <c r="AK55"/>
  <c r="AL55"/>
  <c r="AM55"/>
  <c r="AN55"/>
  <c r="AO55"/>
  <c r="AP55"/>
  <c r="AR55"/>
  <c r="AS55"/>
  <c r="AT55"/>
  <c r="AU55"/>
  <c r="AC46"/>
  <c r="AD46"/>
  <c r="AE46"/>
  <c r="AF46"/>
  <c r="AG46"/>
  <c r="AH46"/>
  <c r="AI46"/>
  <c r="AJ46"/>
  <c r="AK46"/>
  <c r="AL46"/>
  <c r="AM46"/>
  <c r="AN46"/>
  <c r="AO46"/>
  <c r="AP46"/>
  <c r="AQ46"/>
  <c r="AR46"/>
  <c r="AS46"/>
  <c r="AT46"/>
  <c r="AU46"/>
  <c r="AV46"/>
  <c r="AB55"/>
  <c r="AB60"/>
  <c r="AC45" l="1"/>
  <c r="AC44" s="1"/>
  <c r="AC82" s="1"/>
  <c r="AC83" s="1"/>
  <c r="AQ45"/>
  <c r="AQ44" s="1"/>
  <c r="AQ82" s="1"/>
  <c r="AQ83" s="1"/>
  <c r="AB45"/>
  <c r="AL45"/>
  <c r="AL44" s="1"/>
  <c r="AL82" s="1"/>
  <c r="AL83" s="1"/>
  <c r="AV45"/>
  <c r="AV44" s="1"/>
  <c r="AV82" s="1"/>
  <c r="AV83" s="1"/>
  <c r="AD63" l="1"/>
  <c r="AE63"/>
  <c r="AF63"/>
  <c r="AG63"/>
  <c r="AH63"/>
  <c r="AI63"/>
  <c r="AJ63"/>
  <c r="AK63"/>
  <c r="AM63"/>
  <c r="AN63"/>
  <c r="AO63"/>
  <c r="AP63"/>
  <c r="AR63"/>
  <c r="AS63"/>
  <c r="AT63"/>
  <c r="AU63"/>
  <c r="AB74"/>
  <c r="AU62" l="1"/>
  <c r="AU61"/>
  <c r="AK62"/>
  <c r="AK61"/>
  <c r="AK60" s="1"/>
  <c r="AK45" s="1"/>
  <c r="AK44" s="1"/>
  <c r="AK82" s="1"/>
  <c r="AK83" s="1"/>
  <c r="AT61"/>
  <c r="AT62"/>
  <c r="AJ62"/>
  <c r="AJ61"/>
  <c r="AJ60" s="1"/>
  <c r="AJ45" s="1"/>
  <c r="AJ44" s="1"/>
  <c r="AJ82" s="1"/>
  <c r="AJ83" s="1"/>
  <c r="AS62"/>
  <c r="AS61"/>
  <c r="AN62"/>
  <c r="AN61"/>
  <c r="AN60" s="1"/>
  <c r="AN45" s="1"/>
  <c r="AN44" s="1"/>
  <c r="AN82" s="1"/>
  <c r="AN83" s="1"/>
  <c r="AI62"/>
  <c r="AI61"/>
  <c r="AE61"/>
  <c r="AE62"/>
  <c r="AP62"/>
  <c r="AP61"/>
  <c r="AP60" s="1"/>
  <c r="AP45" s="1"/>
  <c r="AP44" s="1"/>
  <c r="AP82" s="1"/>
  <c r="AP83" s="1"/>
  <c r="AG62"/>
  <c r="AG61"/>
  <c r="AG60" s="1"/>
  <c r="AG45" s="1"/>
  <c r="AG44" s="1"/>
  <c r="AG82" s="1"/>
  <c r="AG83" s="1"/>
  <c r="AO62"/>
  <c r="AO61"/>
  <c r="AO60" s="1"/>
  <c r="AO45" s="1"/>
  <c r="AO44" s="1"/>
  <c r="AO82" s="1"/>
  <c r="AO83" s="1"/>
  <c r="AF62"/>
  <c r="AF61"/>
  <c r="AF60" s="1"/>
  <c r="AF45" s="1"/>
  <c r="AF44" s="1"/>
  <c r="AF82" s="1"/>
  <c r="AF83" s="1"/>
  <c r="AR62"/>
  <c r="AR61"/>
  <c r="AR60" s="1"/>
  <c r="AR45" s="1"/>
  <c r="AR44" s="1"/>
  <c r="AR82" s="1"/>
  <c r="AR83" s="1"/>
  <c r="AM62"/>
  <c r="AM61"/>
  <c r="AM60" s="1"/>
  <c r="AM45" s="1"/>
  <c r="AM44" s="1"/>
  <c r="AM82" s="1"/>
  <c r="AM83" s="1"/>
  <c r="AH62"/>
  <c r="AH61"/>
  <c r="AH60" s="1"/>
  <c r="AH45" s="1"/>
  <c r="AH44" s="1"/>
  <c r="AH82" s="1"/>
  <c r="AH83" s="1"/>
  <c r="AD62"/>
  <c r="AD61"/>
  <c r="AD60" s="1"/>
  <c r="AD45" s="1"/>
  <c r="AD44" s="1"/>
  <c r="AD82" s="1"/>
  <c r="AD83" s="1"/>
  <c r="AB44"/>
  <c r="AB82" s="1"/>
  <c r="AB77"/>
  <c r="AB76" s="1"/>
  <c r="AI60" l="1"/>
  <c r="AI45" s="1"/>
  <c r="AI44" s="1"/>
  <c r="AI82" s="1"/>
  <c r="AI83" s="1"/>
  <c r="AS60"/>
  <c r="AS45" s="1"/>
  <c r="AS44" s="1"/>
  <c r="AS82" s="1"/>
  <c r="AS83" s="1"/>
  <c r="AU60"/>
  <c r="AU45" s="1"/>
  <c r="AU44" s="1"/>
  <c r="AU82" s="1"/>
  <c r="AU83" s="1"/>
  <c r="AB83"/>
  <c r="AE60"/>
  <c r="AE45" s="1"/>
  <c r="AE44" s="1"/>
  <c r="AE82" s="1"/>
  <c r="AE83" s="1"/>
  <c r="AT60"/>
  <c r="AT45" s="1"/>
  <c r="AT44" s="1"/>
  <c r="AT82" s="1"/>
  <c r="AT83" s="1"/>
</calcChain>
</file>

<file path=xl/sharedStrings.xml><?xml version="1.0" encoding="utf-8"?>
<sst xmlns="http://schemas.openxmlformats.org/spreadsheetml/2006/main" count="1732" uniqueCount="246">
  <si>
    <t>на 1 июня  2019г.</t>
  </si>
  <si>
    <t xml:space="preserve">  Правовое основание финансового обеспечения полномочия, расходного обязательства субъекта Российской Федерации </t>
  </si>
  <si>
    <t xml:space="preserve">Код расхода по БК </t>
  </si>
  <si>
    <t>Наименование полномочия, 
расходного обязательства</t>
  </si>
  <si>
    <t xml:space="preserve">Указы Президента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</si>
  <si>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</si>
  <si>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</si>
  <si>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</si>
  <si>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</si>
  <si>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</si>
  <si>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</si>
  <si>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</si>
  <si>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</si>
  <si>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</si>
  <si>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</si>
  <si>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</si>
  <si>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исполнено</t>
  </si>
  <si>
    <t>1</t>
  </si>
  <si>
    <t>(подпись)</t>
  </si>
  <si>
    <t xml:space="preserve">                                                                 </t>
  </si>
  <si>
    <t xml:space="preserve"> (расшифровка подписи)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</si>
  <si>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</si>
  <si>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</si>
  <si>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</si>
  <si>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</si>
  <si>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утверж-денные бюджетные назначения</t>
  </si>
  <si>
    <t>х</t>
  </si>
  <si>
    <t>-</t>
  </si>
  <si>
    <t xml:space="preserve">01
</t>
  </si>
  <si>
    <t xml:space="preserve">11
</t>
  </si>
  <si>
    <t xml:space="preserve">Федеральный закон №131-ФЗ от 06.10.2003 "Об общих принципах организации местного самоуправления в Российской Федерации"
</t>
  </si>
  <si>
    <t xml:space="preserve">01.01.2009-не установлен
</t>
  </si>
  <si>
    <t xml:space="preserve">05
</t>
  </si>
  <si>
    <t xml:space="preserve">02
</t>
  </si>
  <si>
    <t xml:space="preserve">04
</t>
  </si>
  <si>
    <t xml:space="preserve">03
</t>
  </si>
  <si>
    <t xml:space="preserve">в целом
</t>
  </si>
  <si>
    <t xml:space="preserve">07
</t>
  </si>
  <si>
    <t xml:space="preserve">12
</t>
  </si>
  <si>
    <t xml:space="preserve">08
</t>
  </si>
  <si>
    <t xml:space="preserve">Закон Хабаровского края №131 от 25.07.2007 "О муниципальной службе в Хабаровском крае"
</t>
  </si>
  <si>
    <t xml:space="preserve">23.09.2007-не установлен
</t>
  </si>
  <si>
    <t xml:space="preserve">Федеральный закон №25-ФЗ от 02.03.2007 "О муниципальной службе в Российской Федерации"
</t>
  </si>
  <si>
    <t xml:space="preserve">01.06.2007-не установлен
</t>
  </si>
  <si>
    <t xml:space="preserve">Закон Хабаровского края №154 от 26.11.2003 "Избирательный кодекс Хабаровского края"
</t>
  </si>
  <si>
    <t xml:space="preserve">20.01.2004-не установлен
</t>
  </si>
  <si>
    <t xml:space="preserve">10
</t>
  </si>
  <si>
    <t xml:space="preserve">Закон Хабаровского края №301 от 29.09.2005 "О наделении органов местного самоуправления полномочиями на государственную регистрацию актов гражданского состояния"
</t>
  </si>
  <si>
    <t xml:space="preserve">10.11.2005-не установлен
</t>
  </si>
  <si>
    <t xml:space="preserve">Закон Хабаровского края №49 от 24.11.2010 "О наделении органов местного самоуправления Хабаровского края государственными полномочиями Хабаровского края по применению законодательства об административных правонарушениях"
</t>
  </si>
  <si>
    <t xml:space="preserve">01.01.2011-не установлен
</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</si>
  <si>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</si>
  <si>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</si>
  <si>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 xml:space="preserve">01
01
01
01
</t>
  </si>
  <si>
    <t xml:space="preserve">02
03
04
06
</t>
  </si>
  <si>
    <t>4.2.2.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</si>
  <si>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4.2.13.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</si>
  <si>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4.2.19.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</si>
  <si>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4.2.20.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</si>
  <si>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 xml:space="preserve">Постановление Правительства Хабаровского края №119-пр от 17.04.2012 "Об утверждении государственной программы Хабаровского края "Энергоэффективность и развитие энергетики в Хабаровском крае""
</t>
  </si>
  <si>
    <t xml:space="preserve"> ст.Приложение 3
</t>
  </si>
  <si>
    <t xml:space="preserve">12.05.2012-не установлен
</t>
  </si>
  <si>
    <t>4.2.23. предоставление доплаты за выслугу лет к трудовой пенсии муниципальным служащим за счет средств местного бюджета</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</si>
  <si>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</si>
  <si>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4.4.1. за счет субвенций, предоставленных из федерального бюджета, всего</t>
  </si>
  <si>
    <t>4.4.1.1. на государственную регистрацию актов гражданского состояния</t>
  </si>
  <si>
    <t>4.4.1.3. на осуществление воинского учета на территориях, на которых отсутствуют структурные подразделения военных комиссариатов</t>
  </si>
  <si>
    <t xml:space="preserve">Закон Хабаровского края №43 от 25.07.2006 "О методике распределения субвенций на реализацию Федерального закона О воинской обязанности и военной службы"
</t>
  </si>
  <si>
    <t xml:space="preserve">28.07.2006-не установлен
</t>
  </si>
  <si>
    <t>4.4.2. за счет субвенций, предоставленных из бюджета субъекта Российской Федерации, всего</t>
  </si>
  <si>
    <t>4.4.2.39.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</si>
  <si>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 xml:space="preserve">Постановление Правительства Хабаровского края №19-пр от 25.01.2008 "Об организации лекарственного обеспечения отдельных категорий граждан в Хабаровском крае"
</t>
  </si>
  <si>
    <t xml:space="preserve">12.02.2008-не установлен
</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</si>
  <si>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</si>
  <si>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4.6.2. по предоставлению иных межбюджетных трансфертов, всего</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</si>
  <si>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</si>
  <si>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4.6.2.1.2 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</si>
  <si>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14
</t>
  </si>
  <si>
    <t>4.7. Условно утвержденные расходы на первый и второй годы планового периода в соответствии с решением о местном бюджете городского поселения</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</si>
  <si>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</si>
  <si>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</si>
  <si>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5.1.1. 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</si>
  <si>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5.1.1.1. 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</si>
  <si>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5.1.1.3. владение, пользование и распоряжение имуществом, находящимся в муниципальной собственности сельского поселения</t>
  </si>
  <si>
    <t>5.1.1.4. обеспечение первичных мер пожарной безопасности в границах населенных пунктов сельского поселения</t>
  </si>
  <si>
    <t>5.1.1.6. создание условий для организации досуга и обеспечения жителей сельского поселения услугами организаций культуры</t>
  </si>
  <si>
    <t>5.1.1.7. обеспечение условий для развития на территории сельского поселения физической культуры, школьного спорта и массового спорта</t>
  </si>
  <si>
    <t>5.1.1.10. утверждение правил благоустройства территории сельского поселения, осуществление контроля за их соблюдением</t>
  </si>
  <si>
    <t>5.1.1.16. создание условий для развития малого и среднего предпринимательства на территории сельского поселения</t>
  </si>
  <si>
    <t>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</si>
  <si>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Закон Хабаровского края №16 от 26.11.2014 "О закреплении за сельскими поселениями Хабаровского края вопросов местного значения"
</t>
  </si>
  <si>
    <t xml:space="preserve">01.01.2015-не установлен
</t>
  </si>
  <si>
    <t>5.1.2.3.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</si>
  <si>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5.1.2.4.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</si>
  <si>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5.1.2.26. 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</si>
  <si>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</si>
  <si>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</si>
  <si>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</si>
  <si>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5.2.13.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</si>
  <si>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5.2.19.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</si>
  <si>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5.2.23. предоставление доплаты за выслугу лет к трудовой пенсии муниципальным служащим за счет средств местного бюджета</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</si>
  <si>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</si>
  <si>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5.4.1. за счет субвенций, предоставленных из федерального бюджета, всего</t>
  </si>
  <si>
    <t>5.4.1.1. на государственную регистрацию актов гражданского состояния</t>
  </si>
  <si>
    <t>5.4.1.3. на осуществление воинского учета на территориях, на которых отсутствуют структурные подразделения военных комиссариатов</t>
  </si>
  <si>
    <t>5.4.2. за счет субвенций, предоставленных из бюджета субъекта Российской Федерации, всего</t>
  </si>
  <si>
    <t>5.6.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</si>
  <si>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5.6.2. по предоставлению иных межбюджетных трансфертов, всего</t>
  </si>
  <si>
    <t>5.6.2.1. 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</si>
  <si>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5.6.2.1.1 составление и рассмотрение проекта бюджета поселения, утверждение и исполнение бюджета поселения, осуществление контроля за его исполнением, составление и утверждение отчета об исполнении бюджета поселения</t>
  </si>
  <si>
    <t>5.6.2.1.6 создание условий для организации досуга и обеспечения жителей поселения услугами организаций культуры</t>
  </si>
  <si>
    <t>5.7. Условно утвержденные расходы на первый и второй годы планового периода в соответствии с решением о местном бюджете сельского поселения</t>
  </si>
  <si>
    <t>8. Итого расходных обязательств муниципальных образований, без учета внутренних оборотов</t>
  </si>
  <si>
    <t>9. Итого расходных обязательств муниципальных образований</t>
  </si>
  <si>
    <t>утвержденные бюджетные назначения</t>
  </si>
  <si>
    <t xml:space="preserve">5.4.2.39.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t>
  </si>
  <si>
    <t>Код строки</t>
  </si>
  <si>
    <t>2</t>
  </si>
  <si>
    <t>5200</t>
  </si>
  <si>
    <t>5201</t>
  </si>
  <si>
    <t>5202</t>
  </si>
  <si>
    <t>5213</t>
  </si>
  <si>
    <t>5219</t>
  </si>
  <si>
    <t>5220</t>
  </si>
  <si>
    <t>5223</t>
  </si>
  <si>
    <t>5700</t>
  </si>
  <si>
    <t>5701</t>
  </si>
  <si>
    <t>5702</t>
  </si>
  <si>
    <t>5704</t>
  </si>
  <si>
    <t>5800</t>
  </si>
  <si>
    <t>5839</t>
  </si>
  <si>
    <t>6100</t>
  </si>
  <si>
    <t>6200</t>
  </si>
  <si>
    <t>6201</t>
  </si>
  <si>
    <t>6204</t>
  </si>
  <si>
    <t>6400</t>
  </si>
  <si>
    <t>6500</t>
  </si>
  <si>
    <t>6501</t>
  </si>
  <si>
    <t>6502</t>
  </si>
  <si>
    <t>6503</t>
  </si>
  <si>
    <t>6505</t>
  </si>
  <si>
    <t>6506</t>
  </si>
  <si>
    <t>6508</t>
  </si>
  <si>
    <t>6509</t>
  </si>
  <si>
    <t>6512</t>
  </si>
  <si>
    <t>6518</t>
  </si>
  <si>
    <t>6600</t>
  </si>
  <si>
    <t>6603</t>
  </si>
  <si>
    <t>6604</t>
  </si>
  <si>
    <t>6626</t>
  </si>
  <si>
    <t>6800</t>
  </si>
  <si>
    <t>6801</t>
  </si>
  <si>
    <t>6802</t>
  </si>
  <si>
    <t>6813</t>
  </si>
  <si>
    <t>6819</t>
  </si>
  <si>
    <t>6823</t>
  </si>
  <si>
    <t>7300</t>
  </si>
  <si>
    <t>7301</t>
  </si>
  <si>
    <t>7302</t>
  </si>
  <si>
    <t>7304</t>
  </si>
  <si>
    <t>7400</t>
  </si>
  <si>
    <t>7439</t>
  </si>
  <si>
    <t>7700</t>
  </si>
  <si>
    <t>7800</t>
  </si>
  <si>
    <t>7801</t>
  </si>
  <si>
    <t>7802</t>
  </si>
  <si>
    <t>7807</t>
  </si>
  <si>
    <t>7810</t>
  </si>
  <si>
    <t>10600</t>
  </si>
  <si>
    <t>10700</t>
  </si>
  <si>
    <t>6513</t>
  </si>
  <si>
    <t xml:space="preserve">Федеральный закон от 06.10.2003 №131-ФЗ "Об общих принципах организации местного самоуправления в Российской Федерации" </t>
  </si>
  <si>
    <t>пп.19, п.3, ст.14</t>
  </si>
  <si>
    <t>06.10.2003 - не установлена</t>
  </si>
  <si>
    <t>6610</t>
  </si>
  <si>
    <t>п.7,1, ст.14</t>
  </si>
  <si>
    <t>6700</t>
  </si>
  <si>
    <t>X</t>
  </si>
  <si>
    <t>п.3, ст.14</t>
  </si>
  <si>
    <t>5.1.2.10. 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</si>
  <si>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</si>
  <si>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Федеральный закон от 06.10.2003 № 131-ФЗ Об общих принципах организации местного самоуправления в Российской Федерации</t>
  </si>
  <si>
    <t>ст.14  п.1  пп.14</t>
  </si>
  <si>
    <t>01.01.2009-не установлен</t>
  </si>
  <si>
    <t>Федеральный закон от 06.10.2003 № 131-ФЗ Об общих принципах организации местного самоуправления в Российской Федерации;    Федеральный закон от 09.10.1992 № 3612-1 Основы законодательства Российской Федерации о культуре</t>
  </si>
  <si>
    <t>ст.14 п.1 пп12;                                                                                                                                                                                                                                                                                                                                                                                                                                                                                                                                                                                                                                                       ст.40</t>
  </si>
  <si>
    <t>ст.14 п.1 пп.9</t>
  </si>
  <si>
    <t>03</t>
  </si>
  <si>
    <t>09</t>
  </si>
  <si>
    <t>ст.14. п.1. пп.5</t>
  </si>
  <si>
    <t>01.04.2014г.-не установлен</t>
  </si>
  <si>
    <t>04</t>
  </si>
  <si>
    <t>05</t>
  </si>
  <si>
    <t>5.1.1.11. 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</si>
  <si>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6701</t>
  </si>
  <si>
    <t>5.1.3.1. владение, пользование и распоряжение имуществом, находящимся в муниципальной собственности муниципального района</t>
  </si>
  <si>
    <t>5.1.3.66. участие в организации деятельности по сбору (в том числе раздельному сбору) и транспортированию твердых коммунальных отходов</t>
  </si>
  <si>
    <t>6766</t>
  </si>
  <si>
    <t>5.1.3.68.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</si>
  <si>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6768</t>
  </si>
  <si>
    <t>12</t>
  </si>
  <si>
    <t>01                                           05</t>
  </si>
  <si>
    <t>13                           03</t>
  </si>
  <si>
    <t>01                     05</t>
  </si>
  <si>
    <t>13                           01</t>
  </si>
  <si>
    <t xml:space="preserve">Объем средств на исполнение расходного обязательства (тыс.рублей) </t>
  </si>
  <si>
    <t xml:space="preserve">Нормативные правовые акты, договоры, соглашения Российской Федерации </t>
  </si>
  <si>
    <t xml:space="preserve">Нормативные правовые акты, договоры, соглашения субъекта Российской Федерации </t>
  </si>
  <si>
    <t>Нормативные правовые акты, договоры, соглашения сельского поселения</t>
  </si>
  <si>
    <t>Глава сельского поселения</t>
  </si>
  <si>
    <t xml:space="preserve">Исполнитель                  главный специалист </t>
  </si>
  <si>
    <t xml:space="preserve">                01
</t>
  </si>
  <si>
    <t xml:space="preserve">01
01
</t>
  </si>
  <si>
    <t xml:space="preserve">04
06
</t>
  </si>
  <si>
    <t>31.12.2024г.</t>
  </si>
  <si>
    <t>на 2022 год и плановый период 2023 и 2024 годы</t>
  </si>
  <si>
    <t>отчетный
2021г.</t>
  </si>
  <si>
    <t>текущий
2022г.</t>
  </si>
  <si>
    <t>очередной
2023г.</t>
  </si>
  <si>
    <t>плановый период
2024г.</t>
  </si>
  <si>
    <t xml:space="preserve">03       </t>
  </si>
  <si>
    <t xml:space="preserve">10                        </t>
  </si>
  <si>
    <t>РЕЕСТР  РАСХОДНЫХ  ОБЯЗАТЕЛЬСТВ   
МИРНЕНСКОГО СЕЛЬСКОГО ПОСЕЛЕНИЯ ХАРОВСКОГО МУНИЦИПАЛЬНОГО РАЙОНА ХАБАРОВСКОГО КРАЯ</t>
  </si>
  <si>
    <t xml:space="preserve">08            08
</t>
  </si>
  <si>
    <t xml:space="preserve">01             04
</t>
  </si>
  <si>
    <t xml:space="preserve">«Развитие муниципальной службы в администрации Мирненского 
сельского поселения Хабаровского 
муниципального района на 2021-2024гг.»
</t>
  </si>
  <si>
    <t>до 31.12.2024</t>
  </si>
  <si>
    <t xml:space="preserve">01          07
</t>
  </si>
  <si>
    <t xml:space="preserve">04             05
</t>
  </si>
  <si>
    <t xml:space="preserve">02
04
06
</t>
  </si>
  <si>
    <t xml:space="preserve">01
01
</t>
  </si>
  <si>
    <r>
      <t>Муниципальная программа по обеспечению первичных мер пожарной безопасности на территории Мирненского сельского поселения Хабаровского муниципального района Хабаровского края на 2022-2024годы</t>
    </r>
    <r>
      <rPr>
        <b/>
        <sz val="11"/>
        <rFont val="Times New Roman"/>
        <family val="1"/>
        <charset val="204"/>
      </rPr>
      <t xml:space="preserve"> </t>
    </r>
    <r>
      <rPr>
        <sz val="11"/>
        <rFont val="Times New Roman"/>
        <family val="1"/>
        <charset val="204"/>
      </rPr>
      <t>«Пожарная безопасность»</t>
    </r>
  </si>
  <si>
    <t>«Развитие сферы культуры» в Мирненском сельском поселении Хабаровского муниципального района Хабаровского края на 2022 – 2024 годы»Хабаровского муниципального района Хабаровского края на 2021-2023 годы»</t>
  </si>
  <si>
    <t>0</t>
  </si>
  <si>
    <t>Муниципальная программа "Формирование современной городской среды в Мирненском сельском поселении Хабаровского муниципального района Хабаровского края"</t>
  </si>
  <si>
    <t xml:space="preserve">31.12.2023г.                                                              </t>
  </si>
  <si>
    <t xml:space="preserve">          13
</t>
  </si>
  <si>
    <t>Решение Совета депутатов  Мирненского сельского поселения  Хабаровского муниципального района Хабаровского края от 21.11.2022  № 5\15 «О муниципальном дорожном фонде Мирненского сельского поселения Хабаровского муниципального района Хабаровского края»;</t>
  </si>
  <si>
    <t>Муниципальная программа "Развитие и поддержка малого и среднего предпринимательства в Мирненском сельском поселении Хабаровского муниципального района Хабаровского края на 2022-2024 годы"</t>
  </si>
  <si>
    <t>И.М.БАЙДАКОВА</t>
  </si>
  <si>
    <t>Н.В.САВЧЕНКО</t>
  </si>
  <si>
    <t>Муниципальная программа «Профилактика правонарушений и противодействия преступности в Мирненском сельском поселении Хабаровского муниципального района Хабаровского рая на 2021 – 2023 годы»</t>
  </si>
  <si>
    <t>31.12.2023г.</t>
  </si>
  <si>
    <t>03         03</t>
  </si>
  <si>
    <t>09           14</t>
  </si>
  <si>
    <t>«Реализация мероприятий по благоустройству сельских территорий, развитие территориального общественного самоуправления и поддержка некоммерческих организаций в Мирненском сельском поселении на 2021-2023 годы»       Муниципальная программа «Энергосбережение и повышение энергоэффективности  Мирненского сельского поселения Хабаровского муниципального района Хабаровского края на 2021-2023 годы»</t>
  </si>
</sst>
</file>

<file path=xl/styles.xml><?xml version="1.0" encoding="utf-8"?>
<styleSheet xmlns="http://schemas.openxmlformats.org/spreadsheetml/2006/main">
  <numFmts count="3">
    <numFmt numFmtId="164" formatCode="#,##0.0"/>
    <numFmt numFmtId="165" formatCode="#,##0.000"/>
    <numFmt numFmtId="166" formatCode="?"/>
  </numFmts>
  <fonts count="32">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sz val="11"/>
      <color rgb="FF000000"/>
      <name val="Times New Roman"/>
    </font>
    <font>
      <sz val="9"/>
      <color rgb="FF000000"/>
      <name val="Times New Roman"/>
    </font>
    <font>
      <sz val="9"/>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
      <sz val="10"/>
      <color rgb="FF000000"/>
      <name val="Times New Roman"/>
      <family val="1"/>
      <charset val="204"/>
    </font>
    <font>
      <sz val="10"/>
      <color rgb="FFFF0000"/>
      <name val="Times New Roman"/>
      <family val="1"/>
      <charset val="204"/>
    </font>
    <font>
      <sz val="11"/>
      <color rgb="FFFF0000"/>
      <name val="Calibri"/>
      <family val="2"/>
      <scheme val="minor"/>
    </font>
    <font>
      <sz val="12"/>
      <color indexed="8"/>
      <name val="Times New Roman"/>
      <family val="1"/>
      <charset val="204"/>
    </font>
    <font>
      <sz val="12"/>
      <name val="Times New Roman"/>
      <family val="1"/>
      <charset val="204"/>
    </font>
    <font>
      <sz val="10"/>
      <name val="Times New Roman"/>
      <family val="1"/>
      <charset val="204"/>
    </font>
    <font>
      <sz val="14"/>
      <color rgb="FF000000"/>
      <name val="Times New Roman"/>
      <family val="1"/>
      <charset val="204"/>
    </font>
    <font>
      <sz val="14"/>
      <name val="Times New Roman"/>
      <family val="1"/>
      <charset val="204"/>
    </font>
    <font>
      <sz val="11"/>
      <name val="Times New Roman"/>
      <family val="1"/>
      <charset val="204"/>
    </font>
    <font>
      <sz val="14"/>
      <color rgb="FFFF0000"/>
      <name val="Times New Roman"/>
      <family val="1"/>
      <charset val="204"/>
    </font>
    <font>
      <sz val="8"/>
      <name val="Times New Roman"/>
      <family val="1"/>
      <charset val="204"/>
    </font>
    <font>
      <b/>
      <sz val="11"/>
      <name val="Times New Roman"/>
      <family val="1"/>
      <charset val="204"/>
    </font>
    <font>
      <sz val="12"/>
      <color rgb="FF000000"/>
      <name val="Times New Roman"/>
      <family val="1"/>
      <charset val="204"/>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theme="6" tint="0.59999389629810485"/>
        <bgColor indexed="64"/>
      </patternFill>
    </fill>
    <fill>
      <patternFill patternType="solid">
        <fgColor theme="0"/>
        <bgColor indexed="64"/>
      </patternFill>
    </fill>
  </fills>
  <borders count="22">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115">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49" fontId="2" fillId="2" borderId="2">
      <alignment wrapText="1"/>
    </xf>
    <xf numFmtId="0" fontId="2" fillId="0" borderId="1">
      <alignment horizontal="left" vertical="top"/>
    </xf>
    <xf numFmtId="49" fontId="1" fillId="2" borderId="1"/>
    <xf numFmtId="0" fontId="2" fillId="0" borderId="3">
      <alignment vertical="top"/>
    </xf>
    <xf numFmtId="49" fontId="2" fillId="2" borderId="4">
      <alignment horizontal="center" vertical="center" wrapText="1"/>
    </xf>
    <xf numFmtId="49" fontId="2" fillId="0" borderId="4">
      <alignment horizontal="center" vertical="center" wrapText="1"/>
    </xf>
    <xf numFmtId="49" fontId="2" fillId="0" borderId="5">
      <alignment horizontal="center" vertical="center" wrapText="1"/>
    </xf>
    <xf numFmtId="0" fontId="2" fillId="0" borderId="6">
      <alignment vertical="top"/>
    </xf>
    <xf numFmtId="0" fontId="2" fillId="0" borderId="6">
      <alignment horizontal="center" vertical="top" wrapText="1"/>
    </xf>
    <xf numFmtId="49" fontId="2" fillId="0" borderId="4">
      <alignment horizontal="center" vertical="center"/>
    </xf>
    <xf numFmtId="0" fontId="2" fillId="0" borderId="6">
      <alignment vertical="top" wrapText="1"/>
    </xf>
    <xf numFmtId="49" fontId="2" fillId="0" borderId="3">
      <alignment horizontal="center" vertical="center" wrapText="1"/>
    </xf>
    <xf numFmtId="49" fontId="2" fillId="2" borderId="4">
      <alignment horizontal="center" vertical="center"/>
    </xf>
    <xf numFmtId="0" fontId="2" fillId="0" borderId="4">
      <alignment horizontal="center" vertical="center"/>
    </xf>
    <xf numFmtId="0" fontId="2" fillId="0" borderId="7">
      <alignment horizontal="left" wrapText="1"/>
    </xf>
    <xf numFmtId="49" fontId="2" fillId="2" borderId="7">
      <alignment horizontal="center"/>
    </xf>
    <xf numFmtId="0" fontId="2" fillId="0" borderId="7">
      <alignment horizontal="center"/>
    </xf>
    <xf numFmtId="49" fontId="2" fillId="0" borderId="7">
      <alignment horizontal="center"/>
    </xf>
    <xf numFmtId="0" fontId="1" fillId="0" borderId="7"/>
    <xf numFmtId="0" fontId="2" fillId="0" borderId="2">
      <alignment horizontal="center"/>
    </xf>
    <xf numFmtId="49" fontId="2" fillId="2" borderId="2">
      <alignment horizontal="center"/>
    </xf>
    <xf numFmtId="49" fontId="2" fillId="0" borderId="2">
      <alignment horizontal="center"/>
    </xf>
    <xf numFmtId="0" fontId="4" fillId="0" borderId="1"/>
    <xf numFmtId="0" fontId="5" fillId="0" borderId="1">
      <alignment horizontal="right" vertical="top"/>
    </xf>
    <xf numFmtId="0" fontId="6" fillId="0" borderId="1">
      <alignment horizontal="center" wrapText="1"/>
    </xf>
    <xf numFmtId="0" fontId="5" fillId="0" borderId="1">
      <alignment vertical="top"/>
    </xf>
    <xf numFmtId="0" fontId="2" fillId="0" borderId="4">
      <alignment horizontal="center" vertical="center" wrapText="1"/>
    </xf>
    <xf numFmtId="0" fontId="2" fillId="0" borderId="4">
      <alignment horizontal="left" vertical="top" wrapText="1"/>
    </xf>
    <xf numFmtId="0" fontId="2" fillId="0" borderId="4">
      <alignment horizontal="center" vertical="top"/>
    </xf>
    <xf numFmtId="164" fontId="2" fillId="0" borderId="4">
      <alignment vertical="top"/>
    </xf>
    <xf numFmtId="0" fontId="2" fillId="0" borderId="4">
      <alignment vertical="top"/>
    </xf>
    <xf numFmtId="0" fontId="2" fillId="0" borderId="4"/>
    <xf numFmtId="164" fontId="2" fillId="0" borderId="4">
      <alignment vertical="top" wrapText="1"/>
    </xf>
    <xf numFmtId="0" fontId="2" fillId="0" borderId="3">
      <alignment horizontal="left" vertical="top" wrapText="1"/>
    </xf>
    <xf numFmtId="49" fontId="2" fillId="2" borderId="3">
      <alignment horizontal="center" vertical="center" wrapText="1"/>
    </xf>
    <xf numFmtId="0" fontId="2" fillId="0" borderId="3">
      <alignment vertical="top" wrapText="1"/>
    </xf>
    <xf numFmtId="49" fontId="2" fillId="0" borderId="3">
      <alignment horizontal="center" vertical="top" wrapText="1"/>
    </xf>
    <xf numFmtId="164" fontId="2" fillId="0" borderId="3">
      <alignment vertical="top"/>
    </xf>
    <xf numFmtId="0" fontId="2" fillId="0" borderId="3"/>
    <xf numFmtId="164" fontId="2" fillId="0" borderId="3">
      <alignment vertical="top" wrapText="1"/>
    </xf>
    <xf numFmtId="0" fontId="2" fillId="0" borderId="7"/>
    <xf numFmtId="0" fontId="7" fillId="0" borderId="7"/>
    <xf numFmtId="0" fontId="7" fillId="0" borderId="1"/>
    <xf numFmtId="0" fontId="8" fillId="0" borderId="1">
      <alignment horizontal="left"/>
    </xf>
    <xf numFmtId="0" fontId="9" fillId="2" borderId="1"/>
    <xf numFmtId="0" fontId="5" fillId="2" borderId="1"/>
    <xf numFmtId="0" fontId="10" fillId="0" borderId="1">
      <alignment horizontal="center" wrapText="1"/>
    </xf>
    <xf numFmtId="0" fontId="6" fillId="0" borderId="1">
      <alignment wrapText="1"/>
    </xf>
    <xf numFmtId="0" fontId="11" fillId="0" borderId="1">
      <alignment horizontal="right" vertical="top"/>
    </xf>
    <xf numFmtId="0" fontId="12" fillId="0" borderId="1">
      <alignment horizontal="center"/>
    </xf>
    <xf numFmtId="0" fontId="12" fillId="0" borderId="1"/>
    <xf numFmtId="0" fontId="13" fillId="0" borderId="1"/>
    <xf numFmtId="0" fontId="14" fillId="0" borderId="1"/>
    <xf numFmtId="0" fontId="14" fillId="0" borderId="2">
      <alignment horizontal="center" vertical="center" wrapText="1"/>
    </xf>
    <xf numFmtId="0" fontId="14" fillId="0" borderId="2"/>
    <xf numFmtId="0" fontId="5" fillId="0" borderId="2"/>
    <xf numFmtId="0" fontId="5" fillId="0" borderId="1"/>
    <xf numFmtId="0" fontId="15" fillId="0" borderId="1"/>
    <xf numFmtId="49" fontId="2" fillId="0" borderId="4">
      <alignment horizontal="center" vertical="top" wrapText="1"/>
    </xf>
    <xf numFmtId="0" fontId="2" fillId="2" borderId="4">
      <alignment horizontal="center" vertical="top"/>
    </xf>
    <xf numFmtId="0" fontId="2" fillId="0" borderId="8"/>
    <xf numFmtId="0" fontId="2" fillId="0" borderId="9"/>
    <xf numFmtId="164" fontId="2" fillId="0" borderId="8">
      <alignment vertical="top"/>
    </xf>
    <xf numFmtId="0" fontId="2" fillId="0" borderId="4">
      <alignment wrapText="1"/>
    </xf>
    <xf numFmtId="0" fontId="18" fillId="0" borderId="0"/>
    <xf numFmtId="0" fontId="18" fillId="0" borderId="0"/>
    <xf numFmtId="0" fontId="18" fillId="0" borderId="0"/>
    <xf numFmtId="0" fontId="16" fillId="0" borderId="1"/>
    <xf numFmtId="0" fontId="16" fillId="0" borderId="1"/>
    <xf numFmtId="0" fontId="17" fillId="3" borderId="1"/>
    <xf numFmtId="0" fontId="2" fillId="0" borderId="6">
      <alignment horizontal="left" vertical="top" wrapText="1"/>
    </xf>
    <xf numFmtId="0" fontId="16" fillId="0" borderId="1"/>
    <xf numFmtId="49" fontId="2" fillId="2" borderId="6">
      <alignment horizontal="center" vertical="center"/>
    </xf>
    <xf numFmtId="49" fontId="2" fillId="2" borderId="3">
      <alignment horizontal="center" vertical="center"/>
    </xf>
    <xf numFmtId="0" fontId="1" fillId="0" borderId="6">
      <alignment vertical="top"/>
    </xf>
    <xf numFmtId="0" fontId="1" fillId="0" borderId="3">
      <alignment vertical="top"/>
    </xf>
    <xf numFmtId="49" fontId="2" fillId="0" borderId="6">
      <alignment horizontal="center" vertical="top"/>
    </xf>
    <xf numFmtId="49" fontId="2" fillId="0" borderId="3">
      <alignment horizontal="center" vertical="top"/>
    </xf>
    <xf numFmtId="49" fontId="2" fillId="2" borderId="2"/>
    <xf numFmtId="164" fontId="1" fillId="0" borderId="4">
      <alignment vertical="top"/>
    </xf>
    <xf numFmtId="164" fontId="1" fillId="0" borderId="6">
      <alignment vertical="top"/>
    </xf>
    <xf numFmtId="164" fontId="1" fillId="0" borderId="3">
      <alignment vertical="top"/>
    </xf>
    <xf numFmtId="0" fontId="1" fillId="0" borderId="4">
      <alignment vertical="top"/>
    </xf>
    <xf numFmtId="164" fontId="2" fillId="0" borderId="6">
      <alignment vertical="top"/>
    </xf>
    <xf numFmtId="0" fontId="2" fillId="0" borderId="6"/>
    <xf numFmtId="0" fontId="14" fillId="0" borderId="2">
      <alignment horizontal="center" vertical="center"/>
    </xf>
    <xf numFmtId="0" fontId="1" fillId="0" borderId="4">
      <alignment vertical="top" wrapText="1"/>
    </xf>
    <xf numFmtId="0" fontId="1" fillId="0" borderId="6">
      <alignment vertical="top" wrapText="1"/>
    </xf>
    <xf numFmtId="49" fontId="2" fillId="0" borderId="6">
      <alignment horizontal="center" vertical="top" wrapText="1"/>
    </xf>
    <xf numFmtId="0" fontId="1" fillId="0" borderId="3">
      <alignment vertical="top" wrapText="1"/>
    </xf>
    <xf numFmtId="164" fontId="2" fillId="0" borderId="6">
      <alignment vertical="top" wrapText="1"/>
    </xf>
  </cellStyleXfs>
  <cellXfs count="187">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Protection="1"/>
    <xf numFmtId="0" fontId="1" fillId="0" borderId="1" xfId="3" applyNumberFormat="1" applyProtection="1"/>
    <xf numFmtId="0" fontId="2" fillId="0" borderId="1" xfId="7" applyNumberFormat="1" applyProtection="1">
      <alignment horizontal="center" vertical="top"/>
    </xf>
    <xf numFmtId="49" fontId="2" fillId="2" borderId="1" xfId="8" applyProtection="1">
      <alignment horizontal="center"/>
    </xf>
    <xf numFmtId="0" fontId="2" fillId="0" borderId="1" xfId="9" applyNumberFormat="1" applyProtection="1">
      <alignment horizontal="center"/>
    </xf>
    <xf numFmtId="49" fontId="2" fillId="0" borderId="1" xfId="10"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Protection="1"/>
    <xf numFmtId="49" fontId="2" fillId="2" borderId="1" xfId="23" applyProtection="1"/>
    <xf numFmtId="49" fontId="1" fillId="2" borderId="1" xfId="26" applyProtection="1"/>
    <xf numFmtId="0" fontId="2" fillId="0" borderId="3" xfId="27" applyNumberFormat="1" applyProtection="1">
      <alignment vertical="top"/>
    </xf>
    <xf numFmtId="0" fontId="2" fillId="0" borderId="6" xfId="31" applyNumberFormat="1" applyProtection="1">
      <alignment vertical="top"/>
    </xf>
    <xf numFmtId="0" fontId="2" fillId="0" borderId="6" xfId="32" applyNumberFormat="1" applyProtection="1">
      <alignment horizontal="center" vertical="top" wrapText="1"/>
    </xf>
    <xf numFmtId="0" fontId="2" fillId="0" borderId="6" xfId="34" applyNumberFormat="1" applyProtection="1">
      <alignment vertical="top" wrapText="1"/>
    </xf>
    <xf numFmtId="0" fontId="2" fillId="0" borderId="7" xfId="38" applyNumberFormat="1" applyProtection="1">
      <alignment horizontal="left" wrapText="1"/>
    </xf>
    <xf numFmtId="49" fontId="2" fillId="2" borderId="7" xfId="39" applyProtection="1">
      <alignment horizontal="center"/>
    </xf>
    <xf numFmtId="0" fontId="2" fillId="0" borderId="7" xfId="40" applyNumberFormat="1" applyProtection="1">
      <alignment horizontal="center"/>
    </xf>
    <xf numFmtId="49" fontId="2" fillId="0" borderId="7" xfId="41" applyProtection="1">
      <alignment horizontal="center"/>
    </xf>
    <xf numFmtId="0" fontId="2" fillId="0" borderId="2" xfId="43" applyNumberFormat="1" applyProtection="1">
      <alignment horizontal="center"/>
    </xf>
    <xf numFmtId="49" fontId="2" fillId="2" borderId="2" xfId="44" applyProtection="1">
      <alignment horizontal="center"/>
    </xf>
    <xf numFmtId="0" fontId="4" fillId="0" borderId="1" xfId="46" applyNumberFormat="1" applyProtection="1"/>
    <xf numFmtId="0" fontId="2" fillId="0" borderId="4" xfId="50" applyNumberFormat="1" applyProtection="1">
      <alignment horizontal="center" vertical="center" wrapText="1"/>
    </xf>
    <xf numFmtId="164" fontId="2" fillId="0" borderId="4" xfId="53" applyProtection="1">
      <alignment vertical="top"/>
    </xf>
    <xf numFmtId="164" fontId="2" fillId="0" borderId="3" xfId="61" applyProtection="1">
      <alignment vertical="top"/>
    </xf>
    <xf numFmtId="0" fontId="2" fillId="0" borderId="7" xfId="64" applyNumberFormat="1" applyProtection="1"/>
    <xf numFmtId="0" fontId="9" fillId="2" borderId="1" xfId="68" applyNumberFormat="1" applyProtection="1"/>
    <xf numFmtId="0" fontId="5" fillId="2" borderId="1" xfId="69" applyNumberFormat="1" applyProtection="1"/>
    <xf numFmtId="0" fontId="2" fillId="0" borderId="1" xfId="9" applyNumberFormat="1" applyProtection="1">
      <alignment horizontal="center"/>
    </xf>
    <xf numFmtId="0" fontId="2" fillId="0" borderId="1" xfId="21" applyNumberFormat="1" applyProtection="1">
      <alignment horizontal="left"/>
    </xf>
    <xf numFmtId="0" fontId="2" fillId="0" borderId="1" xfId="9" applyNumberFormat="1" applyProtection="1">
      <alignment horizontal="center"/>
    </xf>
    <xf numFmtId="0" fontId="2" fillId="2" borderId="4" xfId="83" applyAlignment="1" applyProtection="1">
      <alignment horizontal="center"/>
      <protection locked="0"/>
    </xf>
    <xf numFmtId="0" fontId="0" fillId="4" borderId="0" xfId="0" applyFill="1" applyProtection="1">
      <protection locked="0"/>
    </xf>
    <xf numFmtId="164" fontId="2" fillId="4" borderId="4" xfId="53" applyFill="1" applyProtection="1">
      <alignment vertical="top"/>
    </xf>
    <xf numFmtId="164" fontId="2" fillId="4" borderId="3" xfId="61" applyFill="1" applyProtection="1">
      <alignment vertical="top"/>
    </xf>
    <xf numFmtId="164" fontId="20" fillId="0" borderId="4" xfId="53" applyFont="1" applyProtection="1">
      <alignment vertical="top"/>
    </xf>
    <xf numFmtId="0" fontId="21" fillId="0" borderId="0" xfId="0" applyFont="1" applyProtection="1">
      <protection locked="0"/>
    </xf>
    <xf numFmtId="164" fontId="20" fillId="0" borderId="3" xfId="61" applyFont="1" applyProtection="1">
      <alignment vertical="top"/>
    </xf>
    <xf numFmtId="0" fontId="2" fillId="2" borderId="1" xfId="19" applyNumberFormat="1" applyProtection="1"/>
    <xf numFmtId="165" fontId="2" fillId="0" borderId="3" xfId="61" applyNumberFormat="1" applyAlignment="1" applyProtection="1">
      <alignment horizontal="center" vertical="center"/>
    </xf>
    <xf numFmtId="0" fontId="2" fillId="5" borderId="1" xfId="14" applyNumberFormat="1" applyFill="1" applyProtection="1"/>
    <xf numFmtId="0" fontId="1" fillId="5" borderId="1" xfId="3" applyNumberFormat="1" applyFill="1" applyProtection="1"/>
    <xf numFmtId="165" fontId="24" fillId="5" borderId="3" xfId="61" applyNumberFormat="1" applyFont="1" applyFill="1" applyAlignment="1" applyProtection="1">
      <alignment horizontal="center" vertical="center"/>
    </xf>
    <xf numFmtId="165" fontId="2" fillId="0" borderId="7" xfId="64" applyNumberFormat="1" applyProtection="1"/>
    <xf numFmtId="165" fontId="25" fillId="0" borderId="7" xfId="64" applyNumberFormat="1" applyFont="1" applyProtection="1"/>
    <xf numFmtId="165" fontId="25" fillId="5" borderId="7" xfId="64" applyNumberFormat="1" applyFont="1" applyFill="1" applyProtection="1"/>
    <xf numFmtId="164" fontId="2" fillId="4" borderId="5" xfId="53" applyFill="1" applyBorder="1" applyProtection="1">
      <alignment vertical="top"/>
    </xf>
    <xf numFmtId="165" fontId="20" fillId="5" borderId="18" xfId="53" applyNumberFormat="1" applyFont="1" applyFill="1" applyBorder="1" applyAlignment="1" applyProtection="1">
      <alignment horizontal="center" vertical="center"/>
    </xf>
    <xf numFmtId="165" fontId="20" fillId="5" borderId="14" xfId="53" applyNumberFormat="1" applyFont="1" applyFill="1" applyBorder="1" applyAlignment="1" applyProtection="1">
      <alignment horizontal="center" vertical="center"/>
    </xf>
    <xf numFmtId="165" fontId="20" fillId="5" borderId="4" xfId="53" applyNumberFormat="1" applyFont="1" applyFill="1" applyAlignment="1" applyProtection="1">
      <alignment horizontal="center" vertical="center"/>
    </xf>
    <xf numFmtId="165" fontId="20" fillId="5" borderId="3" xfId="61" applyNumberFormat="1" applyFont="1" applyFill="1" applyAlignment="1" applyProtection="1">
      <alignment horizontal="center" vertical="center"/>
    </xf>
    <xf numFmtId="49" fontId="2" fillId="5" borderId="4" xfId="36" applyFill="1" applyProtection="1">
      <alignment horizontal="center" vertical="center"/>
    </xf>
    <xf numFmtId="0" fontId="2" fillId="5" borderId="4" xfId="37" applyNumberFormat="1" applyFill="1" applyProtection="1">
      <alignment horizontal="center" vertical="center"/>
    </xf>
    <xf numFmtId="0" fontId="2" fillId="5" borderId="4" xfId="50" applyNumberFormat="1" applyFill="1" applyProtection="1">
      <alignment horizontal="center" vertical="center" wrapText="1"/>
    </xf>
    <xf numFmtId="0" fontId="20" fillId="5" borderId="4" xfId="51" applyNumberFormat="1" applyFont="1" applyFill="1" applyProtection="1">
      <alignment horizontal="left" vertical="top" wrapText="1"/>
    </xf>
    <xf numFmtId="49" fontId="2" fillId="5" borderId="4" xfId="28" applyFill="1" applyProtection="1">
      <alignment horizontal="center" vertical="center" wrapText="1"/>
    </xf>
    <xf numFmtId="0" fontId="20" fillId="5" borderId="4" xfId="52" applyNumberFormat="1" applyFont="1" applyFill="1" applyProtection="1">
      <alignment horizontal="center" vertical="top"/>
    </xf>
    <xf numFmtId="164" fontId="20" fillId="5" borderId="4" xfId="53" applyFont="1" applyFill="1" applyProtection="1">
      <alignment vertical="top"/>
    </xf>
    <xf numFmtId="165" fontId="20" fillId="5" borderId="4" xfId="53" applyNumberFormat="1" applyFont="1" applyFill="1" applyProtection="1">
      <alignment vertical="top"/>
    </xf>
    <xf numFmtId="0" fontId="20" fillId="5" borderId="3" xfId="57" applyNumberFormat="1" applyFont="1" applyFill="1" applyProtection="1">
      <alignment horizontal="left" vertical="top" wrapText="1"/>
    </xf>
    <xf numFmtId="49" fontId="2" fillId="5" borderId="3" xfId="58" applyFill="1" applyProtection="1">
      <alignment horizontal="center" vertical="center" wrapText="1"/>
    </xf>
    <xf numFmtId="0" fontId="20" fillId="5" borderId="3" xfId="59" applyNumberFormat="1" applyFont="1" applyFill="1" applyProtection="1">
      <alignment vertical="top" wrapText="1"/>
    </xf>
    <xf numFmtId="49" fontId="20" fillId="5" borderId="3" xfId="60" applyFont="1" applyFill="1" applyProtection="1">
      <alignment horizontal="center" vertical="top" wrapText="1"/>
    </xf>
    <xf numFmtId="164" fontId="20" fillId="5" borderId="3" xfId="61" applyFont="1" applyFill="1" applyProtection="1">
      <alignment vertical="top"/>
    </xf>
    <xf numFmtId="165" fontId="20" fillId="5" borderId="3" xfId="61" applyNumberFormat="1" applyFont="1" applyFill="1" applyProtection="1">
      <alignment vertical="top"/>
    </xf>
    <xf numFmtId="0" fontId="24" fillId="5" borderId="4" xfId="51" applyNumberFormat="1" applyFont="1" applyFill="1" applyProtection="1">
      <alignment horizontal="left" vertical="top" wrapText="1"/>
    </xf>
    <xf numFmtId="0" fontId="24" fillId="5" borderId="3" xfId="57" applyNumberFormat="1" applyFont="1" applyFill="1" applyProtection="1">
      <alignment horizontal="left" vertical="top" wrapText="1"/>
    </xf>
    <xf numFmtId="0" fontId="23" fillId="5" borderId="16" xfId="0" applyFont="1" applyFill="1" applyBorder="1" applyAlignment="1">
      <alignment vertical="top" wrapText="1"/>
    </xf>
    <xf numFmtId="49" fontId="22" fillId="5" borderId="16" xfId="0" applyNumberFormat="1" applyFont="1" applyFill="1" applyBorder="1" applyAlignment="1">
      <alignment horizontal="center" vertical="center" wrapText="1"/>
    </xf>
    <xf numFmtId="49" fontId="24" fillId="5" borderId="3" xfId="60" applyFont="1" applyFill="1" applyProtection="1">
      <alignment horizontal="center" vertical="top" wrapText="1"/>
    </xf>
    <xf numFmtId="49" fontId="24" fillId="5" borderId="3" xfId="60" applyFont="1" applyFill="1" applyAlignment="1" applyProtection="1">
      <alignment horizontal="left" vertical="top" wrapText="1"/>
    </xf>
    <xf numFmtId="49" fontId="27" fillId="5" borderId="16" xfId="0" applyNumberFormat="1" applyFont="1" applyFill="1" applyBorder="1" applyAlignment="1">
      <alignment horizontal="left" vertical="center" wrapText="1"/>
    </xf>
    <xf numFmtId="49" fontId="23" fillId="5" borderId="16" xfId="0" applyNumberFormat="1" applyFont="1" applyFill="1" applyBorder="1" applyAlignment="1">
      <alignment horizontal="left" vertical="center" wrapText="1"/>
    </xf>
    <xf numFmtId="0" fontId="19" fillId="0" borderId="1" xfId="21" applyNumberFormat="1" applyFont="1" applyProtection="1">
      <alignment horizontal="left"/>
    </xf>
    <xf numFmtId="166" fontId="24" fillId="5" borderId="16" xfId="0" applyNumberFormat="1" applyFont="1" applyFill="1" applyBorder="1" applyAlignment="1">
      <alignment horizontal="left" vertical="top" wrapText="1"/>
    </xf>
    <xf numFmtId="49" fontId="1" fillId="5" borderId="1" xfId="2" applyFill="1" applyProtection="1"/>
    <xf numFmtId="49" fontId="2" fillId="5" borderId="7" xfId="29" applyFill="1" applyBorder="1" applyAlignment="1" applyProtection="1">
      <alignment vertical="center" wrapText="1"/>
      <protection locked="0"/>
    </xf>
    <xf numFmtId="49" fontId="2" fillId="5" borderId="1" xfId="29" applyFill="1" applyBorder="1" applyAlignment="1" applyProtection="1">
      <alignment vertical="center" wrapText="1"/>
      <protection locked="0"/>
    </xf>
    <xf numFmtId="49" fontId="2" fillId="5" borderId="2" xfId="29" applyFill="1" applyBorder="1" applyAlignment="1" applyProtection="1">
      <alignment vertical="center" wrapText="1"/>
      <protection locked="0"/>
    </xf>
    <xf numFmtId="165" fontId="28" fillId="5" borderId="4" xfId="53" applyNumberFormat="1" applyFont="1" applyFill="1" applyAlignment="1" applyProtection="1">
      <alignment horizontal="center" vertical="center"/>
    </xf>
    <xf numFmtId="164" fontId="20" fillId="5" borderId="4" xfId="53" applyFont="1" applyFill="1" applyAlignment="1" applyProtection="1">
      <alignment horizontal="center" vertical="center"/>
    </xf>
    <xf numFmtId="165" fontId="20" fillId="5" borderId="11" xfId="61" applyNumberFormat="1" applyFont="1" applyFill="1" applyBorder="1" applyAlignment="1" applyProtection="1">
      <alignment horizontal="center" vertical="center"/>
    </xf>
    <xf numFmtId="49" fontId="24" fillId="5" borderId="3" xfId="60" applyFont="1" applyFill="1" applyAlignment="1" applyProtection="1">
      <alignment horizontal="center" vertical="center" wrapText="1"/>
    </xf>
    <xf numFmtId="49" fontId="24" fillId="5" borderId="3" xfId="60" applyFont="1" applyFill="1" applyAlignment="1" applyProtection="1">
      <alignment horizontal="center" vertical="top" wrapText="1"/>
    </xf>
    <xf numFmtId="49" fontId="24" fillId="5" borderId="11" xfId="60" applyFont="1" applyFill="1" applyBorder="1" applyProtection="1">
      <alignment horizontal="center" vertical="top" wrapText="1"/>
    </xf>
    <xf numFmtId="0" fontId="24" fillId="5" borderId="4" xfId="52" applyNumberFormat="1" applyFont="1" applyFill="1" applyAlignment="1" applyProtection="1">
      <alignment horizontal="center" vertical="top" wrapText="1"/>
    </xf>
    <xf numFmtId="0" fontId="24" fillId="5" borderId="4" xfId="52" applyNumberFormat="1" applyFont="1" applyFill="1" applyProtection="1">
      <alignment horizontal="center" vertical="top"/>
    </xf>
    <xf numFmtId="49" fontId="24" fillId="5" borderId="4" xfId="52" applyNumberFormat="1" applyFont="1" applyFill="1" applyAlignment="1" applyProtection="1">
      <alignment horizontal="center" vertical="center" wrapText="1"/>
    </xf>
    <xf numFmtId="49" fontId="24" fillId="5" borderId="4" xfId="52" applyNumberFormat="1" applyFont="1" applyFill="1" applyAlignment="1" applyProtection="1">
      <alignment horizontal="center" vertical="center"/>
    </xf>
    <xf numFmtId="0" fontId="24" fillId="5" borderId="4" xfId="52" applyNumberFormat="1" applyFont="1" applyFill="1" applyAlignment="1" applyProtection="1">
      <alignment horizontal="center" vertical="center"/>
    </xf>
    <xf numFmtId="165" fontId="24" fillId="5" borderId="4" xfId="53" applyNumberFormat="1" applyFont="1" applyFill="1" applyAlignment="1" applyProtection="1">
      <alignment horizontal="center" vertical="center"/>
    </xf>
    <xf numFmtId="165" fontId="24" fillId="5" borderId="4" xfId="53" applyNumberFormat="1" applyFont="1" applyFill="1" applyBorder="1" applyAlignment="1" applyProtection="1">
      <alignment horizontal="center" vertical="center"/>
    </xf>
    <xf numFmtId="165" fontId="24" fillId="5" borderId="17" xfId="61" applyNumberFormat="1" applyFont="1" applyFill="1" applyBorder="1" applyAlignment="1" applyProtection="1">
      <alignment horizontal="center" vertical="center"/>
    </xf>
    <xf numFmtId="165" fontId="24" fillId="5" borderId="18" xfId="53" applyNumberFormat="1" applyFont="1" applyFill="1" applyBorder="1" applyAlignment="1" applyProtection="1">
      <alignment horizontal="center" vertical="center"/>
    </xf>
    <xf numFmtId="165" fontId="26" fillId="5" borderId="4" xfId="53" applyNumberFormat="1" applyFont="1" applyFill="1" applyAlignment="1" applyProtection="1">
      <alignment horizontal="center" vertical="center"/>
    </xf>
    <xf numFmtId="165" fontId="2" fillId="5" borderId="1" xfId="14" applyNumberFormat="1" applyFill="1" applyProtection="1"/>
    <xf numFmtId="0" fontId="0" fillId="5" borderId="0" xfId="0" applyFill="1" applyProtection="1">
      <protection locked="0"/>
    </xf>
    <xf numFmtId="165" fontId="24" fillId="5" borderId="16" xfId="61" applyNumberFormat="1" applyFont="1" applyFill="1" applyBorder="1" applyAlignment="1" applyProtection="1">
      <alignment horizontal="center" vertical="center"/>
    </xf>
    <xf numFmtId="165" fontId="24" fillId="5" borderId="6" xfId="61" applyNumberFormat="1" applyFont="1" applyFill="1" applyBorder="1" applyAlignment="1" applyProtection="1">
      <alignment horizontal="center" vertical="center"/>
    </xf>
    <xf numFmtId="164" fontId="24" fillId="5" borderId="4" xfId="53" applyFont="1" applyFill="1" applyBorder="1" applyAlignment="1" applyProtection="1">
      <alignment horizontal="center" vertical="center"/>
    </xf>
    <xf numFmtId="164" fontId="24" fillId="5" borderId="3" xfId="61" applyFont="1" applyFill="1" applyAlignment="1" applyProtection="1">
      <alignment horizontal="center" vertical="center"/>
    </xf>
    <xf numFmtId="165" fontId="24" fillId="5" borderId="19" xfId="53" applyNumberFormat="1" applyFont="1" applyFill="1" applyBorder="1" applyAlignment="1" applyProtection="1">
      <alignment horizontal="center" vertical="center"/>
    </xf>
    <xf numFmtId="165" fontId="24" fillId="5" borderId="20" xfId="53" applyNumberFormat="1" applyFont="1" applyFill="1" applyBorder="1" applyAlignment="1" applyProtection="1">
      <alignment horizontal="center" vertical="center"/>
    </xf>
    <xf numFmtId="165" fontId="24" fillId="5" borderId="21" xfId="53" applyNumberFormat="1" applyFont="1" applyFill="1" applyBorder="1" applyAlignment="1" applyProtection="1">
      <alignment horizontal="center" vertical="center"/>
    </xf>
    <xf numFmtId="49" fontId="24" fillId="5" borderId="16" xfId="0" applyNumberFormat="1" applyFont="1" applyFill="1" applyBorder="1" applyAlignment="1">
      <alignment horizontal="center" vertical="center" wrapText="1"/>
    </xf>
    <xf numFmtId="49" fontId="23" fillId="5" borderId="16" xfId="0" applyNumberFormat="1" applyFont="1" applyFill="1" applyBorder="1" applyAlignment="1">
      <alignment horizontal="center" vertical="top" wrapText="1"/>
    </xf>
    <xf numFmtId="0" fontId="24" fillId="5" borderId="3" xfId="59" applyNumberFormat="1" applyFont="1" applyFill="1" applyProtection="1">
      <alignment vertical="top" wrapText="1"/>
    </xf>
    <xf numFmtId="49" fontId="24" fillId="5" borderId="10" xfId="60" applyFont="1" applyFill="1" applyBorder="1" applyProtection="1">
      <alignment horizontal="center" vertical="top" wrapText="1"/>
    </xf>
    <xf numFmtId="49" fontId="23" fillId="5" borderId="16" xfId="0" applyNumberFormat="1" applyFont="1" applyFill="1" applyBorder="1" applyAlignment="1">
      <alignment horizontal="center" vertical="center" wrapText="1"/>
    </xf>
    <xf numFmtId="0" fontId="24" fillId="5" borderId="4" xfId="52" applyNumberFormat="1" applyFont="1" applyFill="1" applyAlignment="1" applyProtection="1">
      <alignment horizontal="center" vertical="top"/>
    </xf>
    <xf numFmtId="49" fontId="29" fillId="5" borderId="16" xfId="0" applyNumberFormat="1" applyFont="1" applyFill="1" applyBorder="1" applyAlignment="1">
      <alignment horizontal="center" vertical="center" wrapText="1"/>
    </xf>
    <xf numFmtId="49" fontId="29" fillId="5" borderId="16" xfId="0" applyNumberFormat="1" applyFont="1" applyFill="1" applyBorder="1" applyAlignment="1">
      <alignment horizontal="center" vertical="top" wrapText="1"/>
    </xf>
    <xf numFmtId="165" fontId="20" fillId="5" borderId="10" xfId="61" applyNumberFormat="1" applyFont="1" applyFill="1" applyBorder="1" applyAlignment="1" applyProtection="1">
      <alignment horizontal="center" vertical="center"/>
    </xf>
    <xf numFmtId="164" fontId="24" fillId="5" borderId="4" xfId="53" applyFont="1" applyFill="1" applyAlignment="1" applyProtection="1">
      <alignment horizontal="center" vertical="center"/>
    </xf>
    <xf numFmtId="49" fontId="24" fillId="5" borderId="3" xfId="60" applyFont="1" applyFill="1" applyAlignment="1" applyProtection="1">
      <alignment horizontal="center" wrapText="1"/>
    </xf>
    <xf numFmtId="0" fontId="27" fillId="0" borderId="0" xfId="0" applyFont="1" applyAlignment="1">
      <alignment vertical="top" wrapText="1"/>
    </xf>
    <xf numFmtId="0" fontId="27" fillId="0" borderId="0" xfId="0" applyFont="1" applyAlignment="1">
      <alignment horizontal="justify" vertical="top"/>
    </xf>
    <xf numFmtId="49" fontId="24" fillId="5" borderId="3" xfId="60" applyFont="1" applyFill="1" applyAlignment="1" applyProtection="1">
      <alignment vertical="center"/>
    </xf>
    <xf numFmtId="49" fontId="24" fillId="5" borderId="17" xfId="60" applyFont="1" applyFill="1" applyBorder="1" applyProtection="1">
      <alignment horizontal="center" vertical="top" wrapText="1"/>
    </xf>
    <xf numFmtId="0" fontId="24" fillId="5" borderId="4" xfId="52" applyNumberFormat="1" applyFont="1" applyFill="1" applyAlignment="1" applyProtection="1">
      <alignment horizontal="left" vertical="top" wrapText="1"/>
    </xf>
    <xf numFmtId="0" fontId="24" fillId="0" borderId="0" xfId="0" applyFont="1" applyAlignment="1">
      <alignment wrapText="1"/>
    </xf>
    <xf numFmtId="0" fontId="31" fillId="0" borderId="20" xfId="0" applyFont="1" applyBorder="1" applyAlignment="1">
      <alignment vertical="top" wrapText="1"/>
    </xf>
    <xf numFmtId="49" fontId="2" fillId="0" borderId="4" xfId="29" applyProtection="1">
      <alignment horizontal="center" vertical="center" wrapText="1"/>
    </xf>
    <xf numFmtId="49" fontId="2" fillId="0" borderId="4" xfId="29" applyProtection="1">
      <alignment horizontal="center" vertical="center" wrapText="1"/>
      <protection locked="0"/>
    </xf>
    <xf numFmtId="49" fontId="2" fillId="5" borderId="10" xfId="29" applyFill="1" applyBorder="1" applyAlignment="1" applyProtection="1">
      <alignment horizontal="center" vertical="center" wrapText="1"/>
    </xf>
    <xf numFmtId="49" fontId="2" fillId="5" borderId="7" xfId="29" applyFill="1" applyBorder="1" applyAlignment="1" applyProtection="1">
      <alignment horizontal="center" vertical="center" wrapText="1"/>
    </xf>
    <xf numFmtId="49" fontId="2" fillId="5" borderId="11" xfId="29" applyFill="1" applyBorder="1" applyAlignment="1" applyProtection="1">
      <alignment horizontal="center" vertical="center" wrapText="1"/>
    </xf>
    <xf numFmtId="49" fontId="2" fillId="5" borderId="12" xfId="29" applyFill="1" applyBorder="1" applyAlignment="1" applyProtection="1">
      <alignment horizontal="center" vertical="center" wrapText="1"/>
    </xf>
    <xf numFmtId="49" fontId="2" fillId="5" borderId="1" xfId="29" applyFill="1" applyBorder="1" applyAlignment="1" applyProtection="1">
      <alignment horizontal="center" vertical="center" wrapText="1"/>
    </xf>
    <xf numFmtId="49" fontId="2" fillId="5" borderId="13" xfId="29" applyFill="1" applyBorder="1" applyAlignment="1" applyProtection="1">
      <alignment horizontal="center" vertical="center" wrapText="1"/>
    </xf>
    <xf numFmtId="49" fontId="2" fillId="5" borderId="14" xfId="29" applyFill="1" applyBorder="1" applyAlignment="1" applyProtection="1">
      <alignment horizontal="center" vertical="center" wrapText="1"/>
    </xf>
    <xf numFmtId="49" fontId="2" fillId="5" borderId="2" xfId="29" applyFill="1" applyBorder="1" applyAlignment="1" applyProtection="1">
      <alignment horizontal="center" vertical="center" wrapText="1"/>
    </xf>
    <xf numFmtId="49" fontId="2" fillId="5" borderId="15" xfId="29" applyFill="1" applyBorder="1" applyAlignment="1" applyProtection="1">
      <alignment horizontal="center" vertical="center" wrapText="1"/>
    </xf>
    <xf numFmtId="49" fontId="2" fillId="2" borderId="4" xfId="28" applyProtection="1">
      <alignment horizontal="center" vertical="center" wrapText="1"/>
    </xf>
    <xf numFmtId="49" fontId="2" fillId="2" borderId="4" xfId="28" applyProtection="1">
      <alignment horizontal="center" vertical="center" wrapText="1"/>
      <protection locked="0"/>
    </xf>
    <xf numFmtId="0" fontId="2" fillId="5" borderId="4" xfId="37" applyNumberFormat="1" applyFill="1" applyProtection="1">
      <alignment horizontal="center" vertical="center"/>
    </xf>
    <xf numFmtId="0" fontId="2" fillId="5" borderId="4" xfId="37" applyFill="1" applyProtection="1">
      <alignment horizontal="center" vertical="center"/>
      <protection locked="0"/>
    </xf>
    <xf numFmtId="49" fontId="19" fillId="0" borderId="4" xfId="29" applyFont="1" applyProtection="1">
      <alignment horizontal="center" vertical="center" wrapText="1"/>
    </xf>
    <xf numFmtId="49" fontId="19" fillId="5" borderId="10" xfId="29" applyFont="1" applyFill="1" applyBorder="1" applyAlignment="1" applyProtection="1">
      <alignment horizontal="center" vertical="center" wrapText="1"/>
    </xf>
    <xf numFmtId="49" fontId="19" fillId="5" borderId="7" xfId="29" applyFont="1" applyFill="1" applyBorder="1" applyAlignment="1" applyProtection="1">
      <alignment horizontal="center" vertical="center" wrapText="1"/>
    </xf>
    <xf numFmtId="49" fontId="19" fillId="5" borderId="12" xfId="29" applyFont="1" applyFill="1" applyBorder="1" applyAlignment="1" applyProtection="1">
      <alignment horizontal="center" vertical="center" wrapText="1"/>
    </xf>
    <xf numFmtId="49" fontId="19" fillId="5" borderId="1" xfId="29" applyFont="1" applyFill="1" applyBorder="1" applyAlignment="1" applyProtection="1">
      <alignment horizontal="center" vertical="center" wrapText="1"/>
    </xf>
    <xf numFmtId="49" fontId="19" fillId="5" borderId="14" xfId="29" applyFont="1" applyFill="1" applyBorder="1" applyAlignment="1" applyProtection="1">
      <alignment horizontal="center" vertical="center" wrapText="1"/>
    </xf>
    <xf numFmtId="49" fontId="19" fillId="5" borderId="2" xfId="29" applyFont="1" applyFill="1" applyBorder="1" applyAlignment="1" applyProtection="1">
      <alignment horizontal="center" vertical="center" wrapText="1"/>
    </xf>
    <xf numFmtId="49" fontId="19" fillId="0" borderId="10" xfId="29" applyFont="1" applyBorder="1" applyAlignment="1" applyProtection="1">
      <alignment horizontal="center" vertical="center" wrapText="1"/>
    </xf>
    <xf numFmtId="49" fontId="19" fillId="0" borderId="7" xfId="29" applyFont="1" applyBorder="1" applyAlignment="1" applyProtection="1">
      <alignment horizontal="center" vertical="center" wrapText="1"/>
    </xf>
    <xf numFmtId="49" fontId="19" fillId="0" borderId="11" xfId="29" applyFont="1" applyBorder="1" applyAlignment="1" applyProtection="1">
      <alignment horizontal="center" vertical="center" wrapText="1"/>
    </xf>
    <xf numFmtId="49" fontId="19" fillId="0" borderId="12" xfId="29" applyFont="1" applyBorder="1" applyAlignment="1" applyProtection="1">
      <alignment horizontal="center" vertical="center" wrapText="1"/>
    </xf>
    <xf numFmtId="49" fontId="19" fillId="0" borderId="1" xfId="29" applyFont="1" applyBorder="1" applyAlignment="1" applyProtection="1">
      <alignment horizontal="center" vertical="center" wrapText="1"/>
    </xf>
    <xf numFmtId="49" fontId="19" fillId="0" borderId="13" xfId="29" applyFont="1" applyBorder="1" applyAlignment="1" applyProtection="1">
      <alignment horizontal="center" vertical="center" wrapText="1"/>
    </xf>
    <xf numFmtId="49" fontId="19" fillId="0" borderId="14" xfId="29" applyFont="1" applyBorder="1" applyAlignment="1" applyProtection="1">
      <alignment horizontal="center" vertical="center" wrapText="1"/>
    </xf>
    <xf numFmtId="49" fontId="19" fillId="0" borderId="2" xfId="29" applyFont="1" applyBorder="1" applyAlignment="1" applyProtection="1">
      <alignment horizontal="center" vertical="center" wrapText="1"/>
    </xf>
    <xf numFmtId="49" fontId="19" fillId="0" borderId="15" xfId="29" applyFont="1" applyBorder="1" applyAlignment="1" applyProtection="1">
      <alignment horizontal="center" vertical="center" wrapText="1"/>
    </xf>
    <xf numFmtId="49" fontId="2" fillId="5" borderId="4" xfId="29" applyFill="1" applyProtection="1">
      <alignment horizontal="center" vertical="center" wrapText="1"/>
    </xf>
    <xf numFmtId="49" fontId="2" fillId="5" borderId="4" xfId="29" applyFill="1" applyProtection="1">
      <alignment horizontal="center" vertical="center" wrapText="1"/>
      <protection locked="0"/>
    </xf>
    <xf numFmtId="49" fontId="19" fillId="0" borderId="8" xfId="33" applyFont="1" applyBorder="1" applyAlignment="1" applyProtection="1">
      <alignment horizontal="center" vertical="center" wrapText="1"/>
    </xf>
    <xf numFmtId="49" fontId="2" fillId="0" borderId="9" xfId="33" applyBorder="1" applyAlignment="1" applyProtection="1">
      <alignment horizontal="center" vertical="center" wrapText="1"/>
    </xf>
    <xf numFmtId="49" fontId="2" fillId="0" borderId="5" xfId="33" applyBorder="1" applyAlignment="1" applyProtection="1">
      <alignment horizontal="center" vertical="center" wrapText="1"/>
    </xf>
    <xf numFmtId="49" fontId="19" fillId="5" borderId="4" xfId="29" applyFont="1" applyFill="1" applyProtection="1">
      <alignment horizontal="center" vertical="center" wrapText="1"/>
    </xf>
    <xf numFmtId="49" fontId="19" fillId="5" borderId="8" xfId="29" applyFont="1" applyFill="1" applyBorder="1" applyProtection="1">
      <alignment horizontal="center" vertical="center" wrapText="1"/>
    </xf>
    <xf numFmtId="49" fontId="2" fillId="5" borderId="9" xfId="29" applyFill="1" applyBorder="1" applyProtection="1">
      <alignment horizontal="center" vertical="center" wrapText="1"/>
    </xf>
    <xf numFmtId="49" fontId="2" fillId="5" borderId="5" xfId="29" applyFill="1" applyBorder="1" applyProtection="1">
      <alignment horizontal="center" vertical="center" wrapText="1"/>
    </xf>
    <xf numFmtId="49" fontId="2" fillId="5" borderId="4" xfId="33" applyFill="1" applyProtection="1">
      <alignment horizontal="center" vertical="center"/>
    </xf>
    <xf numFmtId="49" fontId="2" fillId="5" borderId="4" xfId="33" applyFill="1" applyProtection="1">
      <alignment horizontal="center" vertical="center"/>
      <protection locked="0"/>
    </xf>
    <xf numFmtId="0" fontId="2" fillId="0" borderId="7" xfId="40" applyNumberFormat="1" applyProtection="1">
      <alignment horizontal="center"/>
    </xf>
    <xf numFmtId="0" fontId="2" fillId="0" borderId="7" xfId="40" applyProtection="1">
      <alignment horizontal="center"/>
      <protection locked="0"/>
    </xf>
    <xf numFmtId="0" fontId="1" fillId="0" borderId="1" xfId="4" applyNumberFormat="1" applyProtection="1">
      <alignment horizontal="left" vertical="top" wrapText="1"/>
    </xf>
    <xf numFmtId="0" fontId="1" fillId="0" borderId="1" xfId="4" applyProtection="1">
      <alignment horizontal="left" vertical="top" wrapText="1"/>
      <protection locked="0"/>
    </xf>
    <xf numFmtId="0" fontId="6" fillId="0" borderId="1" xfId="48" applyNumberFormat="1" applyProtection="1">
      <alignment horizontal="center" wrapText="1"/>
    </xf>
    <xf numFmtId="0" fontId="6" fillId="0" borderId="1" xfId="48" applyProtection="1">
      <alignment horizontal="center" wrapText="1"/>
      <protection locked="0"/>
    </xf>
    <xf numFmtId="0" fontId="2" fillId="0" borderId="1" xfId="9" applyNumberFormat="1" applyProtection="1">
      <alignment horizontal="center"/>
    </xf>
    <xf numFmtId="0" fontId="2" fillId="0" borderId="1" xfId="9" applyProtection="1">
      <alignment horizontal="center"/>
      <protection locked="0"/>
    </xf>
    <xf numFmtId="49" fontId="2" fillId="2" borderId="1" xfId="24" applyBorder="1" applyProtection="1">
      <alignment wrapText="1"/>
      <protection locked="0"/>
    </xf>
    <xf numFmtId="0" fontId="19" fillId="0" borderId="1" xfId="14" applyNumberFormat="1" applyFont="1" applyAlignment="1" applyProtection="1">
      <alignment horizontal="center"/>
    </xf>
    <xf numFmtId="0" fontId="2" fillId="0" borderId="1" xfId="14" applyNumberFormat="1" applyAlignment="1" applyProtection="1">
      <alignment horizontal="center"/>
    </xf>
    <xf numFmtId="0" fontId="19" fillId="0" borderId="2" xfId="43" applyNumberFormat="1" applyFont="1" applyAlignment="1" applyProtection="1">
      <alignment horizontal="center"/>
    </xf>
    <xf numFmtId="0" fontId="2" fillId="0" borderId="2" xfId="43" applyNumberFormat="1" applyAlignment="1" applyProtection="1">
      <alignment horizontal="center"/>
    </xf>
    <xf numFmtId="49" fontId="2" fillId="5" borderId="8" xfId="29" applyFill="1" applyBorder="1" applyProtection="1">
      <alignment horizontal="center" vertical="center" wrapText="1"/>
    </xf>
  </cellXfs>
  <cellStyles count="115">
    <cellStyle name="br" xfId="90"/>
    <cellStyle name="col" xfId="89"/>
    <cellStyle name="st101" xfId="24"/>
    <cellStyle name="st102" xfId="110"/>
    <cellStyle name="st103" xfId="111"/>
    <cellStyle name="st104" xfId="112"/>
    <cellStyle name="st105" xfId="58"/>
    <cellStyle name="st106" xfId="113"/>
    <cellStyle name="st107" xfId="60"/>
    <cellStyle name="st108" xfId="56"/>
    <cellStyle name="st109" xfId="114"/>
    <cellStyle name="st110" xfId="59"/>
    <cellStyle name="st111" xfId="63"/>
    <cellStyle name="st112" xfId="77"/>
    <cellStyle name="st113" xfId="87"/>
    <cellStyle name="style0" xfId="91"/>
    <cellStyle name="td" xfId="92"/>
    <cellStyle name="tr" xfId="88"/>
    <cellStyle name="xl100" xfId="66"/>
    <cellStyle name="xl101" xfId="75"/>
    <cellStyle name="xl102" xfId="76"/>
    <cellStyle name="xl103" xfId="109"/>
    <cellStyle name="xl104" xfId="78"/>
    <cellStyle name="xl105" xfId="83"/>
    <cellStyle name="xl106" xfId="82"/>
    <cellStyle name="xl107" xfId="79"/>
    <cellStyle name="xl108" xfId="80"/>
    <cellStyle name="xl109" xfId="73"/>
    <cellStyle name="xl110" xfId="70"/>
    <cellStyle name="xl111" xfId="74"/>
    <cellStyle name="xl112" xfId="71"/>
    <cellStyle name="xl113" xfId="72"/>
    <cellStyle name="xl114" xfId="84"/>
    <cellStyle name="xl115" xfId="85"/>
    <cellStyle name="xl116" xfId="86"/>
    <cellStyle name="xl21" xfId="93"/>
    <cellStyle name="xl22" xfId="1"/>
    <cellStyle name="xl23" xfId="7"/>
    <cellStyle name="xl24" xfId="15"/>
    <cellStyle name="xl25" xfId="18"/>
    <cellStyle name="xl26" xfId="25"/>
    <cellStyle name="xl27" xfId="27"/>
    <cellStyle name="xl28" xfId="31"/>
    <cellStyle name="xl29" xfId="32"/>
    <cellStyle name="xl30" xfId="34"/>
    <cellStyle name="xl31" xfId="36"/>
    <cellStyle name="xl32" xfId="51"/>
    <cellStyle name="xl33" xfId="94"/>
    <cellStyle name="xl34" xfId="57"/>
    <cellStyle name="xl35" xfId="38"/>
    <cellStyle name="xl36" xfId="21"/>
    <cellStyle name="xl37" xfId="95"/>
    <cellStyle name="xl38" xfId="2"/>
    <cellStyle name="xl39" xfId="8"/>
    <cellStyle name="xl40" xfId="19"/>
    <cellStyle name="xl41" xfId="23"/>
    <cellStyle name="xl42" xfId="26"/>
    <cellStyle name="xl43" xfId="28"/>
    <cellStyle name="xl44" xfId="96"/>
    <cellStyle name="xl45" xfId="97"/>
    <cellStyle name="xl46" xfId="39"/>
    <cellStyle name="xl47" xfId="9"/>
    <cellStyle name="xl48" xfId="3"/>
    <cellStyle name="xl49" xfId="14"/>
    <cellStyle name="xl50" xfId="29"/>
    <cellStyle name="xl51" xfId="37"/>
    <cellStyle name="xl52" xfId="52"/>
    <cellStyle name="xl53" xfId="98"/>
    <cellStyle name="xl54" xfId="99"/>
    <cellStyle name="xl55" xfId="40"/>
    <cellStyle name="xl56" xfId="20"/>
    <cellStyle name="xl57" xfId="100"/>
    <cellStyle name="xl58" xfId="101"/>
    <cellStyle name="xl59" xfId="43"/>
    <cellStyle name="xl60" xfId="33"/>
    <cellStyle name="xl61" xfId="44"/>
    <cellStyle name="xl62" xfId="102"/>
    <cellStyle name="xl63" xfId="41"/>
    <cellStyle name="xl64" xfId="10"/>
    <cellStyle name="xl65" xfId="45"/>
    <cellStyle name="xl66" xfId="42"/>
    <cellStyle name="xl67" xfId="16"/>
    <cellStyle name="xl68" xfId="22"/>
    <cellStyle name="xl69" xfId="103"/>
    <cellStyle name="xl70" xfId="104"/>
    <cellStyle name="xl71" xfId="105"/>
    <cellStyle name="xl72" xfId="30"/>
    <cellStyle name="xl73" xfId="11"/>
    <cellStyle name="xl74" xfId="4"/>
    <cellStyle name="xl75" xfId="12"/>
    <cellStyle name="xl76" xfId="13"/>
    <cellStyle name="xl77" xfId="17"/>
    <cellStyle name="xl78" xfId="35"/>
    <cellStyle name="xl79" xfId="5"/>
    <cellStyle name="xl80" xfId="6"/>
    <cellStyle name="xl81" xfId="106"/>
    <cellStyle name="xl82" xfId="81"/>
    <cellStyle name="xl83" xfId="67"/>
    <cellStyle name="xl84" xfId="46"/>
    <cellStyle name="xl85" xfId="68"/>
    <cellStyle name="xl86" xfId="69"/>
    <cellStyle name="xl87" xfId="64"/>
    <cellStyle name="xl88" xfId="50"/>
    <cellStyle name="xl89" xfId="53"/>
    <cellStyle name="xl90" xfId="107"/>
    <cellStyle name="xl91" xfId="61"/>
    <cellStyle name="xl92" xfId="48"/>
    <cellStyle name="xl93" xfId="47"/>
    <cellStyle name="xl94" xfId="49"/>
    <cellStyle name="xl95" xfId="54"/>
    <cellStyle name="xl96" xfId="55"/>
    <cellStyle name="xl97" xfId="108"/>
    <cellStyle name="xl98" xfId="62"/>
    <cellStyle name="xl99" xfId="65"/>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Z93"/>
  <sheetViews>
    <sheetView showGridLines="0" tabSelected="1" view="pageBreakPreview" zoomScale="84" zoomScaleNormal="70" zoomScaleSheetLayoutView="84" workbookViewId="0">
      <selection activeCell="U63" sqref="U63"/>
    </sheetView>
  </sheetViews>
  <sheetFormatPr defaultColWidth="9.140625" defaultRowHeight="15"/>
  <cols>
    <col min="1" max="1" width="48.140625" style="1" customWidth="1"/>
    <col min="2" max="2" width="8.5703125" style="1" customWidth="1"/>
    <col min="3" max="3" width="26.5703125" style="1" customWidth="1"/>
    <col min="4" max="4" width="14.140625" style="1" customWidth="1"/>
    <col min="5" max="5" width="17.7109375" style="1" customWidth="1"/>
    <col min="6" max="6" width="19.5703125" style="1" hidden="1" customWidth="1"/>
    <col min="7" max="9" width="13.42578125" style="1" hidden="1" customWidth="1"/>
    <col min="10" max="10" width="19.85546875" style="1" hidden="1" customWidth="1"/>
    <col min="11" max="13" width="13.7109375" style="1" hidden="1" customWidth="1"/>
    <col min="14" max="14" width="18.140625" style="1" hidden="1" customWidth="1"/>
    <col min="15" max="16" width="13.7109375" style="1" hidden="1" customWidth="1"/>
    <col min="17" max="17" width="20.5703125" style="1" hidden="1" customWidth="1"/>
    <col min="18" max="19" width="13.7109375" style="1" hidden="1" customWidth="1"/>
    <col min="20" max="20" width="25.42578125" style="1" customWidth="1"/>
    <col min="21" max="22" width="13.7109375" style="1" customWidth="1"/>
    <col min="23" max="23" width="25.7109375" style="1" customWidth="1"/>
    <col min="24" max="24" width="13.28515625" style="1" customWidth="1"/>
    <col min="25" max="25" width="13.7109375" style="1" customWidth="1"/>
    <col min="26" max="26" width="7.85546875" style="1" customWidth="1"/>
    <col min="27" max="27" width="9" style="1" customWidth="1"/>
    <col min="28" max="28" width="15.28515625" style="105" customWidth="1"/>
    <col min="29" max="29" width="15.85546875" style="105" customWidth="1"/>
    <col min="30" max="37" width="17.140625" style="1" hidden="1" customWidth="1"/>
    <col min="38" max="38" width="17.140625" style="41" customWidth="1"/>
    <col min="39" max="42" width="17.140625" style="1" hidden="1" customWidth="1"/>
    <col min="43" max="43" width="17.140625" style="1" customWidth="1"/>
    <col min="44" max="47" width="17.140625" style="1" hidden="1" customWidth="1"/>
    <col min="48" max="48" width="17.140625" style="1" customWidth="1"/>
    <col min="49" max="52" width="17.140625" style="1" hidden="1" customWidth="1"/>
    <col min="53" max="16384" width="9.140625" style="1"/>
  </cols>
  <sheetData>
    <row r="1" spans="1:52" ht="12.75" customHeight="1">
      <c r="A1" s="2"/>
      <c r="B1" s="3"/>
      <c r="C1" s="4"/>
      <c r="D1" s="4"/>
      <c r="E1" s="4"/>
      <c r="F1" s="4"/>
      <c r="G1" s="4"/>
      <c r="H1" s="4"/>
      <c r="I1" s="4"/>
      <c r="J1" s="4"/>
      <c r="K1" s="4"/>
      <c r="L1" s="4"/>
      <c r="M1" s="4"/>
      <c r="N1" s="4"/>
      <c r="O1" s="4"/>
      <c r="P1" s="4"/>
      <c r="Q1" s="4"/>
      <c r="R1" s="4"/>
      <c r="S1" s="4"/>
      <c r="T1" s="4"/>
      <c r="U1" s="4"/>
      <c r="V1" s="4"/>
      <c r="W1" s="4"/>
      <c r="X1" s="4"/>
      <c r="Y1" s="4"/>
      <c r="Z1" s="3"/>
      <c r="AA1" s="4"/>
      <c r="AB1" s="50"/>
      <c r="AC1" s="50"/>
      <c r="AD1" s="4"/>
      <c r="AE1" s="4"/>
      <c r="AF1" s="4"/>
      <c r="AG1" s="4"/>
      <c r="AH1" s="4"/>
      <c r="AI1" s="4"/>
      <c r="AJ1" s="4"/>
      <c r="AK1" s="175"/>
      <c r="AL1" s="176"/>
      <c r="AM1" s="176"/>
      <c r="AN1" s="176"/>
      <c r="AO1" s="176"/>
      <c r="AP1" s="2"/>
      <c r="AQ1" s="2"/>
      <c r="AR1" s="2"/>
      <c r="AS1" s="2"/>
      <c r="AT1" s="4"/>
      <c r="AU1" s="4"/>
      <c r="AV1" s="4"/>
      <c r="AW1" s="4"/>
      <c r="AX1" s="4"/>
      <c r="AY1" s="4"/>
      <c r="AZ1" s="4"/>
    </row>
    <row r="2" spans="1:52" ht="15" customHeight="1">
      <c r="A2" s="177" t="s">
        <v>222</v>
      </c>
      <c r="B2" s="177"/>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6"/>
      <c r="AL2" s="176"/>
      <c r="AM2" s="176"/>
      <c r="AN2" s="176"/>
      <c r="AO2" s="176"/>
      <c r="AP2" s="10"/>
      <c r="AQ2" s="10"/>
      <c r="AR2" s="10"/>
      <c r="AS2" s="10"/>
      <c r="AT2" s="9"/>
      <c r="AU2" s="9"/>
      <c r="AV2" s="9"/>
      <c r="AW2" s="9"/>
      <c r="AX2" s="11"/>
      <c r="AY2" s="9"/>
      <c r="AZ2" s="9"/>
    </row>
    <row r="3" spans="1:52" ht="12.75" customHeight="1">
      <c r="A3" s="178"/>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6"/>
      <c r="AL3" s="176"/>
      <c r="AM3" s="176"/>
      <c r="AN3" s="176"/>
      <c r="AO3" s="176"/>
      <c r="AP3" s="10"/>
      <c r="AQ3" s="10"/>
      <c r="AR3" s="10"/>
      <c r="AS3" s="10"/>
      <c r="AT3" s="13"/>
      <c r="AU3" s="13"/>
      <c r="AV3" s="13"/>
      <c r="AW3" s="13"/>
      <c r="AX3" s="12"/>
      <c r="AY3" s="13"/>
      <c r="AZ3" s="13"/>
    </row>
    <row r="4" spans="1:52" ht="12.75" customHeight="1">
      <c r="A4" s="14"/>
      <c r="B4" s="47"/>
      <c r="C4" s="182" t="s">
        <v>215</v>
      </c>
      <c r="D4" s="183"/>
      <c r="E4" s="183"/>
      <c r="F4" s="183"/>
      <c r="G4" s="183"/>
      <c r="H4" s="183"/>
      <c r="I4" s="183"/>
      <c r="J4" s="183"/>
      <c r="K4" s="183"/>
      <c r="L4" s="183"/>
      <c r="M4" s="183"/>
      <c r="N4" s="183"/>
      <c r="O4" s="183"/>
      <c r="P4" s="183"/>
      <c r="Q4" s="183"/>
      <c r="R4" s="183"/>
      <c r="S4" s="183"/>
      <c r="T4" s="183"/>
      <c r="U4" s="183"/>
      <c r="V4" s="183"/>
      <c r="W4" s="183"/>
      <c r="X4" s="12"/>
      <c r="Y4" s="12"/>
      <c r="Z4" s="17"/>
      <c r="AA4" s="12"/>
      <c r="AB4" s="49"/>
      <c r="AC4" s="49"/>
      <c r="AD4" s="12"/>
      <c r="AE4" s="12"/>
      <c r="AF4" s="12"/>
      <c r="AG4" s="12"/>
      <c r="AH4" s="12"/>
      <c r="AI4" s="12"/>
      <c r="AJ4" s="12"/>
      <c r="AK4" s="176"/>
      <c r="AL4" s="176"/>
      <c r="AM4" s="176"/>
      <c r="AN4" s="176"/>
      <c r="AO4" s="176"/>
      <c r="AP4" s="10"/>
      <c r="AQ4" s="10"/>
      <c r="AR4" s="10"/>
      <c r="AS4" s="10"/>
      <c r="AT4" s="12"/>
      <c r="AU4" s="12"/>
      <c r="AV4" s="12"/>
      <c r="AW4" s="12"/>
      <c r="AX4" s="12"/>
      <c r="AY4" s="12"/>
      <c r="AZ4" s="12"/>
    </row>
    <row r="5" spans="1:52" ht="12.75" customHeight="1">
      <c r="A5" s="14"/>
      <c r="B5" s="47"/>
      <c r="C5" s="12"/>
      <c r="D5" s="15"/>
      <c r="E5" s="16"/>
      <c r="F5" s="16"/>
      <c r="G5" s="16"/>
      <c r="H5" s="16"/>
      <c r="I5" s="16"/>
      <c r="J5" s="30"/>
      <c r="K5" s="7"/>
      <c r="L5" s="12"/>
      <c r="M5" s="12"/>
      <c r="N5" s="12"/>
      <c r="O5" s="16"/>
      <c r="P5" s="179" t="s">
        <v>0</v>
      </c>
      <c r="Q5" s="180"/>
      <c r="R5" s="16"/>
      <c r="S5" s="16"/>
      <c r="T5" s="12"/>
      <c r="U5" s="12"/>
      <c r="V5" s="12"/>
      <c r="W5" s="12"/>
      <c r="X5" s="12"/>
      <c r="Y5" s="12"/>
      <c r="Z5" s="17"/>
      <c r="AA5" s="12"/>
      <c r="AB5" s="49"/>
      <c r="AC5" s="49"/>
      <c r="AD5" s="12"/>
      <c r="AE5" s="12"/>
      <c r="AF5" s="12"/>
      <c r="AG5" s="12"/>
      <c r="AH5" s="12"/>
      <c r="AI5" s="12"/>
      <c r="AJ5" s="12"/>
      <c r="AK5" s="176"/>
      <c r="AL5" s="176"/>
      <c r="AM5" s="176"/>
      <c r="AN5" s="176"/>
      <c r="AO5" s="176"/>
      <c r="AP5" s="10"/>
      <c r="AQ5" s="10"/>
      <c r="AR5" s="10"/>
      <c r="AS5" s="10"/>
      <c r="AT5" s="12"/>
      <c r="AU5" s="12"/>
      <c r="AV5" s="12"/>
      <c r="AW5" s="12"/>
      <c r="AX5" s="12"/>
      <c r="AY5" s="12"/>
      <c r="AZ5" s="12"/>
    </row>
    <row r="6" spans="1:52" ht="12.75" hidden="1" customHeight="1">
      <c r="A6" s="14"/>
      <c r="B6" s="47"/>
      <c r="C6" s="12"/>
      <c r="D6" s="15"/>
      <c r="E6" s="16"/>
      <c r="F6" s="16"/>
      <c r="G6" s="16"/>
      <c r="H6" s="16"/>
      <c r="I6" s="16"/>
      <c r="J6" s="30"/>
      <c r="K6" s="7"/>
      <c r="L6" s="12"/>
      <c r="M6" s="12"/>
      <c r="N6" s="12"/>
      <c r="O6" s="16"/>
      <c r="P6" s="7"/>
      <c r="Q6" s="7"/>
      <c r="R6" s="16"/>
      <c r="S6" s="16"/>
      <c r="T6" s="12"/>
      <c r="U6" s="12"/>
      <c r="V6" s="12"/>
      <c r="W6" s="12"/>
      <c r="X6" s="12"/>
      <c r="Y6" s="12"/>
      <c r="Z6" s="17"/>
      <c r="AA6" s="12"/>
      <c r="AB6" s="49"/>
      <c r="AC6" s="49"/>
      <c r="AD6" s="12"/>
      <c r="AE6" s="12"/>
      <c r="AF6" s="12"/>
      <c r="AG6" s="12"/>
      <c r="AH6" s="12"/>
      <c r="AI6" s="12"/>
      <c r="AJ6" s="12"/>
      <c r="AK6" s="176"/>
      <c r="AL6" s="176"/>
      <c r="AM6" s="176"/>
      <c r="AN6" s="176"/>
      <c r="AO6" s="176"/>
      <c r="AP6" s="10"/>
      <c r="AQ6" s="10"/>
      <c r="AR6" s="10"/>
      <c r="AS6" s="10"/>
      <c r="AT6" s="12"/>
      <c r="AU6" s="12"/>
      <c r="AV6" s="12"/>
      <c r="AW6" s="12"/>
      <c r="AX6" s="12"/>
      <c r="AY6" s="12"/>
      <c r="AZ6" s="12"/>
    </row>
    <row r="7" spans="1:52" ht="12.75" hidden="1" customHeight="1">
      <c r="A7" s="14"/>
      <c r="B7" s="47"/>
      <c r="C7" s="12"/>
      <c r="D7" s="15"/>
      <c r="E7" s="16"/>
      <c r="F7" s="16"/>
      <c r="G7" s="16"/>
      <c r="H7" s="16"/>
      <c r="I7" s="16"/>
      <c r="J7" s="30"/>
      <c r="K7" s="7"/>
      <c r="L7" s="12"/>
      <c r="M7" s="12"/>
      <c r="N7" s="12"/>
      <c r="O7" s="16"/>
      <c r="P7" s="7"/>
      <c r="Q7" s="7"/>
      <c r="R7" s="16"/>
      <c r="S7" s="16"/>
      <c r="T7" s="12"/>
      <c r="U7" s="12"/>
      <c r="V7" s="12"/>
      <c r="W7" s="12"/>
      <c r="X7" s="12"/>
      <c r="Y7" s="12"/>
      <c r="Z7" s="17"/>
      <c r="AA7" s="12"/>
      <c r="AB7" s="49"/>
      <c r="AC7" s="49"/>
      <c r="AD7" s="12"/>
      <c r="AE7" s="12"/>
      <c r="AF7" s="12"/>
      <c r="AG7" s="12"/>
      <c r="AH7" s="12"/>
      <c r="AI7" s="12"/>
      <c r="AJ7" s="12"/>
      <c r="AK7" s="176"/>
      <c r="AL7" s="176"/>
      <c r="AM7" s="176"/>
      <c r="AN7" s="176"/>
      <c r="AO7" s="176"/>
      <c r="AP7" s="10"/>
      <c r="AQ7" s="10"/>
      <c r="AR7" s="10"/>
      <c r="AS7" s="10"/>
      <c r="AT7" s="12"/>
      <c r="AU7" s="12"/>
      <c r="AV7" s="12"/>
      <c r="AW7" s="12"/>
      <c r="AX7" s="12"/>
      <c r="AY7" s="12"/>
      <c r="AZ7" s="12"/>
    </row>
    <row r="8" spans="1:52" ht="12.75" hidden="1" customHeight="1">
      <c r="A8" s="14"/>
      <c r="B8" s="47"/>
      <c r="C8" s="12"/>
      <c r="D8" s="15"/>
      <c r="E8" s="16"/>
      <c r="F8" s="16"/>
      <c r="G8" s="16"/>
      <c r="H8" s="16"/>
      <c r="I8" s="16"/>
      <c r="J8" s="30"/>
      <c r="K8" s="7"/>
      <c r="L8" s="12"/>
      <c r="M8" s="12"/>
      <c r="N8" s="12"/>
      <c r="O8" s="16"/>
      <c r="P8" s="7"/>
      <c r="Q8" s="7"/>
      <c r="R8" s="16"/>
      <c r="S8" s="16"/>
      <c r="T8" s="12"/>
      <c r="U8" s="12"/>
      <c r="V8" s="12"/>
      <c r="W8" s="12"/>
      <c r="X8" s="12"/>
      <c r="Y8" s="12"/>
      <c r="Z8" s="17"/>
      <c r="AA8" s="12"/>
      <c r="AB8" s="49"/>
      <c r="AC8" s="49"/>
      <c r="AD8" s="12"/>
      <c r="AE8" s="12"/>
      <c r="AF8" s="12"/>
      <c r="AG8" s="12"/>
      <c r="AH8" s="12"/>
      <c r="AI8" s="12"/>
      <c r="AJ8" s="12"/>
      <c r="AK8" s="176"/>
      <c r="AL8" s="176"/>
      <c r="AM8" s="176"/>
      <c r="AN8" s="176"/>
      <c r="AO8" s="176"/>
      <c r="AP8" s="10"/>
      <c r="AQ8" s="10"/>
      <c r="AR8" s="10"/>
      <c r="AS8" s="10"/>
      <c r="AT8" s="12"/>
      <c r="AU8" s="12"/>
      <c r="AV8" s="12"/>
      <c r="AW8" s="12"/>
      <c r="AX8" s="12"/>
      <c r="AY8" s="12"/>
      <c r="AZ8" s="12"/>
    </row>
    <row r="9" spans="1:52" ht="15" hidden="1"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c r="AH9" s="177"/>
      <c r="AI9" s="177"/>
      <c r="AJ9" s="177"/>
      <c r="AK9" s="176"/>
      <c r="AL9" s="176"/>
      <c r="AM9" s="176"/>
      <c r="AN9" s="176"/>
      <c r="AO9" s="176"/>
      <c r="AP9" s="10"/>
      <c r="AQ9" s="10"/>
      <c r="AR9" s="10"/>
      <c r="AS9" s="10"/>
      <c r="AT9" s="9"/>
      <c r="AU9" s="9"/>
      <c r="AV9" s="9"/>
      <c r="AW9" s="9"/>
      <c r="AX9" s="11"/>
      <c r="AY9" s="9"/>
      <c r="AZ9" s="9"/>
    </row>
    <row r="10" spans="1:52" ht="12.75" customHeight="1">
      <c r="A10" s="177"/>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6"/>
      <c r="AL10" s="176"/>
      <c r="AM10" s="176"/>
      <c r="AN10" s="176"/>
      <c r="AO10" s="176"/>
      <c r="AP10" s="10"/>
      <c r="AQ10" s="10"/>
      <c r="AR10" s="10"/>
      <c r="AS10" s="10"/>
      <c r="AT10" s="13"/>
      <c r="AU10" s="13"/>
      <c r="AV10" s="13"/>
      <c r="AW10" s="13"/>
      <c r="AX10" s="12"/>
      <c r="AY10" s="13"/>
      <c r="AZ10" s="13"/>
    </row>
    <row r="11" spans="1:52" ht="12.75" customHeight="1">
      <c r="A11" s="14"/>
      <c r="B11" s="18"/>
      <c r="C11" s="12"/>
      <c r="D11" s="12"/>
      <c r="E11" s="12"/>
      <c r="F11" s="12"/>
      <c r="G11" s="12"/>
      <c r="H11" s="12"/>
      <c r="I11" s="12"/>
      <c r="J11" s="12"/>
      <c r="K11" s="12"/>
      <c r="L11" s="12"/>
      <c r="M11" s="12"/>
      <c r="N11" s="12"/>
      <c r="O11" s="12"/>
      <c r="P11" s="12"/>
      <c r="Q11" s="12"/>
      <c r="R11" s="12"/>
      <c r="S11" s="12"/>
      <c r="T11" s="12"/>
      <c r="U11" s="12"/>
      <c r="V11" s="12"/>
      <c r="W11" s="12"/>
      <c r="X11" s="12"/>
      <c r="Y11" s="12"/>
      <c r="Z11" s="18"/>
      <c r="AA11" s="12"/>
      <c r="AB11" s="49"/>
      <c r="AC11" s="49"/>
      <c r="AD11" s="12"/>
      <c r="AE11" s="12"/>
      <c r="AF11" s="12"/>
      <c r="AG11" s="12"/>
      <c r="AH11" s="12"/>
      <c r="AI11" s="12"/>
      <c r="AJ11" s="12"/>
      <c r="AK11" s="176"/>
      <c r="AL11" s="176"/>
      <c r="AM11" s="176"/>
      <c r="AN11" s="176"/>
      <c r="AO11" s="176"/>
      <c r="AP11" s="14"/>
      <c r="AQ11" s="14"/>
      <c r="AR11" s="14"/>
      <c r="AS11" s="14"/>
      <c r="AT11" s="12"/>
      <c r="AU11" s="12"/>
      <c r="AV11" s="12"/>
      <c r="AW11" s="12"/>
      <c r="AX11" s="17"/>
      <c r="AY11" s="12"/>
      <c r="AZ11" s="12"/>
    </row>
    <row r="12" spans="1:52" ht="15.2" customHeight="1">
      <c r="A12" s="14"/>
      <c r="B12" s="14"/>
      <c r="C12" s="181"/>
      <c r="D12" s="181"/>
      <c r="E12" s="181"/>
      <c r="F12" s="181"/>
      <c r="G12" s="181"/>
      <c r="H12" s="181"/>
      <c r="I12" s="181"/>
      <c r="J12" s="12"/>
      <c r="K12" s="12"/>
      <c r="L12" s="12"/>
      <c r="M12" s="12"/>
      <c r="N12" s="12"/>
      <c r="O12" s="12"/>
      <c r="P12" s="12"/>
      <c r="Q12" s="12"/>
      <c r="R12" s="12"/>
      <c r="S12" s="12"/>
      <c r="T12" s="12"/>
      <c r="U12" s="12"/>
      <c r="V12" s="12"/>
      <c r="W12" s="12"/>
      <c r="X12" s="12"/>
      <c r="Y12" s="12"/>
      <c r="Z12" s="18"/>
      <c r="AA12" s="12"/>
      <c r="AB12" s="49"/>
      <c r="AC12" s="49"/>
      <c r="AD12" s="12"/>
      <c r="AE12" s="12"/>
      <c r="AF12" s="12"/>
      <c r="AG12" s="12"/>
      <c r="AH12" s="12"/>
      <c r="AI12" s="12"/>
      <c r="AJ12" s="12"/>
      <c r="AK12" s="176"/>
      <c r="AL12" s="176"/>
      <c r="AM12" s="176"/>
      <c r="AN12" s="176"/>
      <c r="AO12" s="176"/>
      <c r="AP12" s="10"/>
      <c r="AQ12" s="10"/>
      <c r="AR12" s="10"/>
      <c r="AS12" s="10"/>
      <c r="AT12" s="12"/>
      <c r="AU12" s="12"/>
      <c r="AV12" s="12"/>
      <c r="AW12" s="12"/>
      <c r="AX12" s="17"/>
      <c r="AY12" s="12"/>
      <c r="AZ12" s="12"/>
    </row>
    <row r="13" spans="1:52" ht="12.75" customHeight="1">
      <c r="A13" s="14"/>
      <c r="B13" s="18"/>
      <c r="C13" s="12"/>
      <c r="D13" s="12"/>
      <c r="E13" s="12"/>
      <c r="F13" s="12"/>
      <c r="G13" s="12"/>
      <c r="H13" s="12"/>
      <c r="I13" s="12"/>
      <c r="J13" s="12"/>
      <c r="K13" s="12"/>
      <c r="L13" s="12"/>
      <c r="M13" s="12"/>
      <c r="N13" s="12"/>
      <c r="O13" s="12"/>
      <c r="P13" s="12"/>
      <c r="Q13" s="12"/>
      <c r="R13" s="12"/>
      <c r="S13" s="12"/>
      <c r="T13" s="12"/>
      <c r="U13" s="12"/>
      <c r="V13" s="12"/>
      <c r="W13" s="12"/>
      <c r="X13" s="12"/>
      <c r="Y13" s="12"/>
      <c r="Z13" s="18"/>
      <c r="AA13" s="12"/>
      <c r="AB13" s="49"/>
      <c r="AC13" s="49"/>
      <c r="AD13" s="12"/>
      <c r="AE13" s="12"/>
      <c r="AF13" s="12"/>
      <c r="AG13" s="12"/>
      <c r="AH13" s="12"/>
      <c r="AI13" s="12"/>
      <c r="AJ13" s="12"/>
      <c r="AK13" s="12"/>
      <c r="AL13" s="49"/>
      <c r="AM13" s="12"/>
      <c r="AN13" s="12"/>
      <c r="AO13" s="12"/>
      <c r="AP13" s="12"/>
      <c r="AQ13" s="12"/>
      <c r="AR13" s="12"/>
      <c r="AS13" s="12"/>
      <c r="AT13" s="12"/>
      <c r="AU13" s="12"/>
      <c r="AV13" s="12"/>
      <c r="AW13" s="12"/>
      <c r="AX13" s="8"/>
      <c r="AY13" s="12"/>
      <c r="AZ13" s="12"/>
    </row>
    <row r="14" spans="1:52" ht="12.75" customHeight="1">
      <c r="A14" s="2"/>
      <c r="B14" s="19"/>
      <c r="C14" s="4"/>
      <c r="D14" s="4"/>
      <c r="E14" s="4"/>
      <c r="F14" s="4"/>
      <c r="G14" s="4"/>
      <c r="H14" s="4"/>
      <c r="I14" s="4"/>
      <c r="J14" s="4"/>
      <c r="K14" s="4"/>
      <c r="L14" s="4"/>
      <c r="M14" s="4"/>
      <c r="N14" s="4"/>
      <c r="O14" s="4"/>
      <c r="P14" s="4"/>
      <c r="Q14" s="4"/>
      <c r="R14" s="4"/>
      <c r="S14" s="4"/>
      <c r="T14" s="4"/>
      <c r="U14" s="4"/>
      <c r="V14" s="4"/>
      <c r="W14" s="4"/>
      <c r="X14" s="4"/>
      <c r="Y14" s="4"/>
      <c r="Z14" s="19"/>
      <c r="AA14" s="4"/>
      <c r="AB14" s="50"/>
      <c r="AC14" s="50"/>
      <c r="AD14" s="50"/>
      <c r="AE14" s="50"/>
      <c r="AF14" s="50"/>
      <c r="AG14" s="50"/>
      <c r="AH14" s="50"/>
      <c r="AI14" s="50"/>
      <c r="AJ14" s="50"/>
      <c r="AK14" s="50"/>
      <c r="AL14" s="50"/>
      <c r="AM14" s="50"/>
      <c r="AN14" s="50"/>
      <c r="AO14" s="50"/>
      <c r="AP14" s="50"/>
      <c r="AQ14" s="50"/>
      <c r="AR14" s="50"/>
      <c r="AS14" s="50"/>
      <c r="AT14" s="50"/>
      <c r="AU14" s="50"/>
      <c r="AV14" s="50"/>
      <c r="AW14" s="50"/>
      <c r="AX14" s="84"/>
      <c r="AY14" s="50"/>
      <c r="AZ14" s="50"/>
    </row>
    <row r="15" spans="1:52" ht="15.75" customHeight="1">
      <c r="A15" s="20"/>
      <c r="B15" s="142" t="s">
        <v>116</v>
      </c>
      <c r="C15" s="153" t="s">
        <v>1</v>
      </c>
      <c r="D15" s="154"/>
      <c r="E15" s="154"/>
      <c r="F15" s="154"/>
      <c r="G15" s="154"/>
      <c r="H15" s="154"/>
      <c r="I15" s="154"/>
      <c r="J15" s="154"/>
      <c r="K15" s="154"/>
      <c r="L15" s="154"/>
      <c r="M15" s="154"/>
      <c r="N15" s="154"/>
      <c r="O15" s="154"/>
      <c r="P15" s="154"/>
      <c r="Q15" s="154"/>
      <c r="R15" s="154"/>
      <c r="S15" s="154"/>
      <c r="T15" s="154"/>
      <c r="U15" s="154"/>
      <c r="V15" s="154"/>
      <c r="W15" s="154"/>
      <c r="X15" s="154"/>
      <c r="Y15" s="155"/>
      <c r="Z15" s="142" t="s">
        <v>2</v>
      </c>
      <c r="AA15" s="143"/>
      <c r="AB15" s="147" t="s">
        <v>205</v>
      </c>
      <c r="AC15" s="148"/>
      <c r="AD15" s="148"/>
      <c r="AE15" s="148"/>
      <c r="AF15" s="148"/>
      <c r="AG15" s="148"/>
      <c r="AH15" s="148"/>
      <c r="AI15" s="148"/>
      <c r="AJ15" s="148"/>
      <c r="AK15" s="148"/>
      <c r="AL15" s="148"/>
      <c r="AM15" s="148"/>
      <c r="AN15" s="148"/>
      <c r="AO15" s="148"/>
      <c r="AP15" s="148"/>
      <c r="AQ15" s="148"/>
      <c r="AR15" s="148"/>
      <c r="AS15" s="148"/>
      <c r="AT15" s="148"/>
      <c r="AU15" s="148"/>
      <c r="AV15" s="148"/>
      <c r="AW15" s="85"/>
      <c r="AX15" s="85"/>
      <c r="AY15" s="85"/>
      <c r="AZ15" s="85"/>
    </row>
    <row r="16" spans="1:52" ht="15" customHeight="1">
      <c r="A16" s="21"/>
      <c r="B16" s="143"/>
      <c r="C16" s="156"/>
      <c r="D16" s="157"/>
      <c r="E16" s="157"/>
      <c r="F16" s="157"/>
      <c r="G16" s="157"/>
      <c r="H16" s="157"/>
      <c r="I16" s="157"/>
      <c r="J16" s="157"/>
      <c r="K16" s="157"/>
      <c r="L16" s="157"/>
      <c r="M16" s="157"/>
      <c r="N16" s="157"/>
      <c r="O16" s="157"/>
      <c r="P16" s="157"/>
      <c r="Q16" s="157"/>
      <c r="R16" s="157"/>
      <c r="S16" s="157"/>
      <c r="T16" s="157"/>
      <c r="U16" s="157"/>
      <c r="V16" s="157"/>
      <c r="W16" s="157"/>
      <c r="X16" s="157"/>
      <c r="Y16" s="158"/>
      <c r="Z16" s="143"/>
      <c r="AA16" s="143"/>
      <c r="AB16" s="149"/>
      <c r="AC16" s="150"/>
      <c r="AD16" s="150"/>
      <c r="AE16" s="150"/>
      <c r="AF16" s="150"/>
      <c r="AG16" s="150"/>
      <c r="AH16" s="150"/>
      <c r="AI16" s="150"/>
      <c r="AJ16" s="150"/>
      <c r="AK16" s="150"/>
      <c r="AL16" s="150"/>
      <c r="AM16" s="150"/>
      <c r="AN16" s="150"/>
      <c r="AO16" s="150"/>
      <c r="AP16" s="150"/>
      <c r="AQ16" s="150"/>
      <c r="AR16" s="150"/>
      <c r="AS16" s="150"/>
      <c r="AT16" s="150"/>
      <c r="AU16" s="150"/>
      <c r="AV16" s="150"/>
      <c r="AW16" s="86"/>
      <c r="AX16" s="86"/>
      <c r="AY16" s="86"/>
      <c r="AZ16" s="86"/>
    </row>
    <row r="17" spans="1:52" ht="27" customHeight="1">
      <c r="A17" s="21"/>
      <c r="B17" s="143"/>
      <c r="C17" s="159"/>
      <c r="D17" s="160"/>
      <c r="E17" s="160"/>
      <c r="F17" s="160"/>
      <c r="G17" s="160"/>
      <c r="H17" s="160"/>
      <c r="I17" s="160"/>
      <c r="J17" s="160"/>
      <c r="K17" s="160"/>
      <c r="L17" s="160"/>
      <c r="M17" s="160"/>
      <c r="N17" s="160"/>
      <c r="O17" s="160"/>
      <c r="P17" s="160"/>
      <c r="Q17" s="160"/>
      <c r="R17" s="160"/>
      <c r="S17" s="160"/>
      <c r="T17" s="160"/>
      <c r="U17" s="160"/>
      <c r="V17" s="160"/>
      <c r="W17" s="160"/>
      <c r="X17" s="160"/>
      <c r="Y17" s="161"/>
      <c r="Z17" s="143"/>
      <c r="AA17" s="143"/>
      <c r="AB17" s="151"/>
      <c r="AC17" s="152"/>
      <c r="AD17" s="152"/>
      <c r="AE17" s="152"/>
      <c r="AF17" s="152"/>
      <c r="AG17" s="152"/>
      <c r="AH17" s="152"/>
      <c r="AI17" s="152"/>
      <c r="AJ17" s="152"/>
      <c r="AK17" s="152"/>
      <c r="AL17" s="152"/>
      <c r="AM17" s="152"/>
      <c r="AN17" s="152"/>
      <c r="AO17" s="152"/>
      <c r="AP17" s="152"/>
      <c r="AQ17" s="152"/>
      <c r="AR17" s="152"/>
      <c r="AS17" s="152"/>
      <c r="AT17" s="152"/>
      <c r="AU17" s="152"/>
      <c r="AV17" s="152"/>
      <c r="AW17" s="87"/>
      <c r="AX17" s="87"/>
      <c r="AY17" s="87"/>
      <c r="AZ17" s="87"/>
    </row>
    <row r="18" spans="1:52" ht="38.25" customHeight="1">
      <c r="A18" s="22" t="s">
        <v>3</v>
      </c>
      <c r="B18" s="143"/>
      <c r="C18" s="164" t="s">
        <v>206</v>
      </c>
      <c r="D18" s="165"/>
      <c r="E18" s="166"/>
      <c r="F18" s="131" t="s">
        <v>4</v>
      </c>
      <c r="G18" s="132"/>
      <c r="H18" s="132"/>
      <c r="I18" s="132"/>
      <c r="J18" s="131" t="s">
        <v>5</v>
      </c>
      <c r="K18" s="132"/>
      <c r="L18" s="132"/>
      <c r="M18" s="132"/>
      <c r="N18" s="131" t="s">
        <v>6</v>
      </c>
      <c r="O18" s="132"/>
      <c r="P18" s="132"/>
      <c r="Q18" s="131" t="s">
        <v>7</v>
      </c>
      <c r="R18" s="132"/>
      <c r="S18" s="132"/>
      <c r="T18" s="146" t="s">
        <v>207</v>
      </c>
      <c r="U18" s="132"/>
      <c r="V18" s="132"/>
      <c r="W18" s="146" t="s">
        <v>208</v>
      </c>
      <c r="X18" s="132"/>
      <c r="Y18" s="132"/>
      <c r="Z18" s="143"/>
      <c r="AA18" s="143"/>
      <c r="AB18" s="168" t="s">
        <v>216</v>
      </c>
      <c r="AC18" s="169"/>
      <c r="AD18" s="169"/>
      <c r="AE18" s="169"/>
      <c r="AF18" s="169"/>
      <c r="AG18" s="169"/>
      <c r="AH18" s="169"/>
      <c r="AI18" s="169"/>
      <c r="AJ18" s="169"/>
      <c r="AK18" s="170"/>
      <c r="AL18" s="167" t="s">
        <v>217</v>
      </c>
      <c r="AM18" s="163"/>
      <c r="AN18" s="163"/>
      <c r="AO18" s="163"/>
      <c r="AP18" s="163"/>
      <c r="AQ18" s="167" t="s">
        <v>218</v>
      </c>
      <c r="AR18" s="163"/>
      <c r="AS18" s="163"/>
      <c r="AT18" s="163"/>
      <c r="AU18" s="163"/>
      <c r="AV18" s="167" t="s">
        <v>219</v>
      </c>
      <c r="AW18" s="163"/>
      <c r="AX18" s="163"/>
      <c r="AY18" s="163"/>
      <c r="AZ18" s="163"/>
    </row>
    <row r="19" spans="1:52" ht="19.5" customHeight="1">
      <c r="A19" s="23"/>
      <c r="B19" s="143"/>
      <c r="C19" s="131" t="s">
        <v>8</v>
      </c>
      <c r="D19" s="131" t="s">
        <v>9</v>
      </c>
      <c r="E19" s="131" t="s">
        <v>10</v>
      </c>
      <c r="F19" s="131" t="s">
        <v>8</v>
      </c>
      <c r="G19" s="131" t="s">
        <v>9</v>
      </c>
      <c r="H19" s="131" t="s">
        <v>10</v>
      </c>
      <c r="I19" s="131" t="s">
        <v>11</v>
      </c>
      <c r="J19" s="131" t="s">
        <v>8</v>
      </c>
      <c r="K19" s="131" t="s">
        <v>12</v>
      </c>
      <c r="L19" s="131" t="s">
        <v>10</v>
      </c>
      <c r="M19" s="131" t="s">
        <v>11</v>
      </c>
      <c r="N19" s="131" t="s">
        <v>8</v>
      </c>
      <c r="O19" s="131" t="s">
        <v>12</v>
      </c>
      <c r="P19" s="131" t="s">
        <v>10</v>
      </c>
      <c r="Q19" s="131" t="s">
        <v>8</v>
      </c>
      <c r="R19" s="131" t="s">
        <v>12</v>
      </c>
      <c r="S19" s="131" t="s">
        <v>10</v>
      </c>
      <c r="T19" s="131" t="s">
        <v>8</v>
      </c>
      <c r="U19" s="131" t="s">
        <v>9</v>
      </c>
      <c r="V19" s="131" t="s">
        <v>10</v>
      </c>
      <c r="W19" s="131" t="s">
        <v>8</v>
      </c>
      <c r="X19" s="131" t="s">
        <v>12</v>
      </c>
      <c r="Y19" s="131" t="s">
        <v>10</v>
      </c>
      <c r="Z19" s="142" t="s">
        <v>13</v>
      </c>
      <c r="AA19" s="142" t="s">
        <v>14</v>
      </c>
      <c r="AB19" s="171" t="s">
        <v>15</v>
      </c>
      <c r="AC19" s="172"/>
      <c r="AD19" s="162" t="s">
        <v>21</v>
      </c>
      <c r="AE19" s="163"/>
      <c r="AF19" s="162" t="s">
        <v>22</v>
      </c>
      <c r="AG19" s="163"/>
      <c r="AH19" s="162" t="s">
        <v>23</v>
      </c>
      <c r="AI19" s="163"/>
      <c r="AJ19" s="186" t="s">
        <v>24</v>
      </c>
      <c r="AK19" s="170"/>
      <c r="AL19" s="162" t="s">
        <v>15</v>
      </c>
      <c r="AM19" s="162" t="s">
        <v>21</v>
      </c>
      <c r="AN19" s="162" t="s">
        <v>22</v>
      </c>
      <c r="AO19" s="162" t="s">
        <v>23</v>
      </c>
      <c r="AP19" s="162" t="s">
        <v>24</v>
      </c>
      <c r="AQ19" s="162" t="s">
        <v>15</v>
      </c>
      <c r="AR19" s="162" t="s">
        <v>21</v>
      </c>
      <c r="AS19" s="162" t="s">
        <v>22</v>
      </c>
      <c r="AT19" s="162" t="s">
        <v>23</v>
      </c>
      <c r="AU19" s="162" t="s">
        <v>24</v>
      </c>
      <c r="AV19" s="133" t="s">
        <v>15</v>
      </c>
      <c r="AW19" s="134"/>
      <c r="AX19" s="134"/>
      <c r="AY19" s="134"/>
      <c r="AZ19" s="135"/>
    </row>
    <row r="20" spans="1:52" ht="12.75" customHeight="1">
      <c r="A20" s="21"/>
      <c r="B20" s="143"/>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43"/>
      <c r="AA20" s="143"/>
      <c r="AB20" s="167" t="s">
        <v>114</v>
      </c>
      <c r="AC20" s="162" t="s">
        <v>16</v>
      </c>
      <c r="AD20" s="162" t="s">
        <v>25</v>
      </c>
      <c r="AE20" s="162" t="s">
        <v>16</v>
      </c>
      <c r="AF20" s="162" t="s">
        <v>25</v>
      </c>
      <c r="AG20" s="162" t="s">
        <v>16</v>
      </c>
      <c r="AH20" s="162" t="s">
        <v>25</v>
      </c>
      <c r="AI20" s="162" t="s">
        <v>16</v>
      </c>
      <c r="AJ20" s="162" t="s">
        <v>25</v>
      </c>
      <c r="AK20" s="162" t="s">
        <v>16</v>
      </c>
      <c r="AL20" s="163"/>
      <c r="AM20" s="163"/>
      <c r="AN20" s="163"/>
      <c r="AO20" s="163"/>
      <c r="AP20" s="163"/>
      <c r="AQ20" s="163"/>
      <c r="AR20" s="163"/>
      <c r="AS20" s="163"/>
      <c r="AT20" s="163"/>
      <c r="AU20" s="163"/>
      <c r="AV20" s="136"/>
      <c r="AW20" s="137"/>
      <c r="AX20" s="137"/>
      <c r="AY20" s="137"/>
      <c r="AZ20" s="138"/>
    </row>
    <row r="21" spans="1:52" ht="12.75" customHeight="1">
      <c r="A21" s="21"/>
      <c r="B21" s="143"/>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43"/>
      <c r="AA21" s="143"/>
      <c r="AB21" s="163"/>
      <c r="AC21" s="163"/>
      <c r="AD21" s="163"/>
      <c r="AE21" s="163"/>
      <c r="AF21" s="163"/>
      <c r="AG21" s="163"/>
      <c r="AH21" s="163"/>
      <c r="AI21" s="163"/>
      <c r="AJ21" s="163"/>
      <c r="AK21" s="163"/>
      <c r="AL21" s="163"/>
      <c r="AM21" s="163"/>
      <c r="AN21" s="163"/>
      <c r="AO21" s="163"/>
      <c r="AP21" s="163"/>
      <c r="AQ21" s="163"/>
      <c r="AR21" s="163"/>
      <c r="AS21" s="163"/>
      <c r="AT21" s="163"/>
      <c r="AU21" s="163"/>
      <c r="AV21" s="136"/>
      <c r="AW21" s="137"/>
      <c r="AX21" s="137"/>
      <c r="AY21" s="137"/>
      <c r="AZ21" s="138"/>
    </row>
    <row r="22" spans="1:52" ht="12.75" customHeight="1">
      <c r="A22" s="21"/>
      <c r="B22" s="143"/>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43"/>
      <c r="AA22" s="143"/>
      <c r="AB22" s="163"/>
      <c r="AC22" s="163"/>
      <c r="AD22" s="163"/>
      <c r="AE22" s="163"/>
      <c r="AF22" s="163"/>
      <c r="AG22" s="163"/>
      <c r="AH22" s="163"/>
      <c r="AI22" s="163"/>
      <c r="AJ22" s="163"/>
      <c r="AK22" s="163"/>
      <c r="AL22" s="163"/>
      <c r="AM22" s="163"/>
      <c r="AN22" s="163"/>
      <c r="AO22" s="163"/>
      <c r="AP22" s="163"/>
      <c r="AQ22" s="163"/>
      <c r="AR22" s="163"/>
      <c r="AS22" s="163"/>
      <c r="AT22" s="163"/>
      <c r="AU22" s="163"/>
      <c r="AV22" s="136"/>
      <c r="AW22" s="137"/>
      <c r="AX22" s="137"/>
      <c r="AY22" s="137"/>
      <c r="AZ22" s="138"/>
    </row>
    <row r="23" spans="1:52" ht="7.5" customHeight="1">
      <c r="A23" s="21"/>
      <c r="B23" s="143"/>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43"/>
      <c r="AA23" s="143"/>
      <c r="AB23" s="163"/>
      <c r="AC23" s="163"/>
      <c r="AD23" s="163"/>
      <c r="AE23" s="163"/>
      <c r="AF23" s="163"/>
      <c r="AG23" s="163"/>
      <c r="AH23" s="163"/>
      <c r="AI23" s="163"/>
      <c r="AJ23" s="163"/>
      <c r="AK23" s="163"/>
      <c r="AL23" s="163"/>
      <c r="AM23" s="163"/>
      <c r="AN23" s="163"/>
      <c r="AO23" s="163"/>
      <c r="AP23" s="163"/>
      <c r="AQ23" s="163"/>
      <c r="AR23" s="163"/>
      <c r="AS23" s="163"/>
      <c r="AT23" s="163"/>
      <c r="AU23" s="163"/>
      <c r="AV23" s="136"/>
      <c r="AW23" s="137"/>
      <c r="AX23" s="137"/>
      <c r="AY23" s="137"/>
      <c r="AZ23" s="138"/>
    </row>
    <row r="24" spans="1:52" ht="5.25" customHeight="1">
      <c r="A24" s="21"/>
      <c r="B24" s="143"/>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43"/>
      <c r="AA24" s="143"/>
      <c r="AB24" s="163"/>
      <c r="AC24" s="163"/>
      <c r="AD24" s="163"/>
      <c r="AE24" s="163"/>
      <c r="AF24" s="163"/>
      <c r="AG24" s="163"/>
      <c r="AH24" s="163"/>
      <c r="AI24" s="163"/>
      <c r="AJ24" s="163"/>
      <c r="AK24" s="163"/>
      <c r="AL24" s="163"/>
      <c r="AM24" s="163"/>
      <c r="AN24" s="163"/>
      <c r="AO24" s="163"/>
      <c r="AP24" s="163"/>
      <c r="AQ24" s="163"/>
      <c r="AR24" s="163"/>
      <c r="AS24" s="163"/>
      <c r="AT24" s="163"/>
      <c r="AU24" s="163"/>
      <c r="AV24" s="139"/>
      <c r="AW24" s="140"/>
      <c r="AX24" s="140"/>
      <c r="AY24" s="140"/>
      <c r="AZ24" s="141"/>
    </row>
    <row r="25" spans="1:52" ht="15" customHeight="1">
      <c r="A25" s="60" t="s">
        <v>17</v>
      </c>
      <c r="B25" s="60" t="s">
        <v>117</v>
      </c>
      <c r="C25" s="61">
        <v>3</v>
      </c>
      <c r="D25" s="61">
        <v>4</v>
      </c>
      <c r="E25" s="61">
        <v>5</v>
      </c>
      <c r="F25" s="61">
        <v>6</v>
      </c>
      <c r="G25" s="61">
        <v>7</v>
      </c>
      <c r="H25" s="61">
        <v>8</v>
      </c>
      <c r="I25" s="61">
        <v>9</v>
      </c>
      <c r="J25" s="61">
        <v>13</v>
      </c>
      <c r="K25" s="61">
        <v>14</v>
      </c>
      <c r="L25" s="61">
        <v>15</v>
      </c>
      <c r="M25" s="61">
        <v>16</v>
      </c>
      <c r="N25" s="61">
        <v>17</v>
      </c>
      <c r="O25" s="61">
        <v>18</v>
      </c>
      <c r="P25" s="61">
        <v>19</v>
      </c>
      <c r="Q25" s="61">
        <v>20</v>
      </c>
      <c r="R25" s="61">
        <v>21</v>
      </c>
      <c r="S25" s="61">
        <v>22</v>
      </c>
      <c r="T25" s="61">
        <v>6</v>
      </c>
      <c r="U25" s="61">
        <v>7</v>
      </c>
      <c r="V25" s="61">
        <v>8</v>
      </c>
      <c r="W25" s="61">
        <v>9</v>
      </c>
      <c r="X25" s="61">
        <v>10</v>
      </c>
      <c r="Y25" s="61">
        <v>11</v>
      </c>
      <c r="Z25" s="144">
        <v>12</v>
      </c>
      <c r="AA25" s="145"/>
      <c r="AB25" s="62">
        <v>13</v>
      </c>
      <c r="AC25" s="62">
        <v>14</v>
      </c>
      <c r="AD25" s="62">
        <v>33</v>
      </c>
      <c r="AE25" s="62">
        <v>34</v>
      </c>
      <c r="AF25" s="62">
        <v>35</v>
      </c>
      <c r="AG25" s="62">
        <v>36</v>
      </c>
      <c r="AH25" s="62">
        <v>37</v>
      </c>
      <c r="AI25" s="62">
        <v>38</v>
      </c>
      <c r="AJ25" s="62">
        <v>39</v>
      </c>
      <c r="AK25" s="62">
        <v>40</v>
      </c>
      <c r="AL25" s="62">
        <v>15</v>
      </c>
      <c r="AM25" s="62">
        <v>42</v>
      </c>
      <c r="AN25" s="62">
        <v>43</v>
      </c>
      <c r="AO25" s="62">
        <v>44</v>
      </c>
      <c r="AP25" s="62">
        <v>45</v>
      </c>
      <c r="AQ25" s="62">
        <v>16</v>
      </c>
      <c r="AR25" s="62">
        <v>47</v>
      </c>
      <c r="AS25" s="62">
        <v>48</v>
      </c>
      <c r="AT25" s="62">
        <v>49</v>
      </c>
      <c r="AU25" s="62">
        <v>50</v>
      </c>
      <c r="AV25" s="62">
        <v>17</v>
      </c>
      <c r="AW25" s="31">
        <v>52</v>
      </c>
      <c r="AX25" s="31">
        <v>53</v>
      </c>
      <c r="AY25" s="31">
        <v>54</v>
      </c>
      <c r="AZ25" s="31">
        <v>55</v>
      </c>
    </row>
    <row r="26" spans="1:52" s="45" customFormat="1" ht="142.5" hidden="1" customHeight="1">
      <c r="A26" s="63" t="s">
        <v>51</v>
      </c>
      <c r="B26" s="64" t="s">
        <v>118</v>
      </c>
      <c r="C26" s="65" t="s">
        <v>26</v>
      </c>
      <c r="D26" s="65" t="s">
        <v>26</v>
      </c>
      <c r="E26" s="65" t="s">
        <v>26</v>
      </c>
      <c r="F26" s="65" t="s">
        <v>26</v>
      </c>
      <c r="G26" s="65" t="s">
        <v>26</v>
      </c>
      <c r="H26" s="65" t="s">
        <v>26</v>
      </c>
      <c r="I26" s="65" t="s">
        <v>26</v>
      </c>
      <c r="J26" s="65" t="s">
        <v>26</v>
      </c>
      <c r="K26" s="65" t="s">
        <v>26</v>
      </c>
      <c r="L26" s="65" t="s">
        <v>26</v>
      </c>
      <c r="M26" s="65" t="s">
        <v>26</v>
      </c>
      <c r="N26" s="65" t="s">
        <v>26</v>
      </c>
      <c r="O26" s="65" t="s">
        <v>26</v>
      </c>
      <c r="P26" s="65" t="s">
        <v>26</v>
      </c>
      <c r="Q26" s="65" t="s">
        <v>26</v>
      </c>
      <c r="R26" s="65" t="s">
        <v>26</v>
      </c>
      <c r="S26" s="65" t="s">
        <v>26</v>
      </c>
      <c r="T26" s="65" t="s">
        <v>26</v>
      </c>
      <c r="U26" s="65" t="s">
        <v>26</v>
      </c>
      <c r="V26" s="65" t="s">
        <v>26</v>
      </c>
      <c r="W26" s="65" t="s">
        <v>26</v>
      </c>
      <c r="X26" s="65" t="s">
        <v>26</v>
      </c>
      <c r="Y26" s="65" t="s">
        <v>26</v>
      </c>
      <c r="Z26" s="65" t="s">
        <v>26</v>
      </c>
      <c r="AA26" s="65" t="s">
        <v>26</v>
      </c>
      <c r="AB26" s="66">
        <v>19253.099999999999</v>
      </c>
      <c r="AC26" s="66">
        <v>18646.3</v>
      </c>
      <c r="AD26" s="66" t="s">
        <v>27</v>
      </c>
      <c r="AE26" s="66" t="s">
        <v>27</v>
      </c>
      <c r="AF26" s="66">
        <v>18.600000000000001</v>
      </c>
      <c r="AG26" s="66">
        <v>18.600000000000001</v>
      </c>
      <c r="AH26" s="66" t="s">
        <v>27</v>
      </c>
      <c r="AI26" s="66" t="s">
        <v>27</v>
      </c>
      <c r="AJ26" s="66">
        <v>19234.5</v>
      </c>
      <c r="AK26" s="66">
        <v>18627.7</v>
      </c>
      <c r="AL26" s="67">
        <v>18575.400000000001</v>
      </c>
      <c r="AM26" s="66" t="s">
        <v>27</v>
      </c>
      <c r="AN26" s="66" t="s">
        <v>27</v>
      </c>
      <c r="AO26" s="66" t="s">
        <v>27</v>
      </c>
      <c r="AP26" s="66">
        <v>18575.400000000001</v>
      </c>
      <c r="AQ26" s="66">
        <v>16869</v>
      </c>
      <c r="AR26" s="66" t="s">
        <v>27</v>
      </c>
      <c r="AS26" s="66" t="s">
        <v>27</v>
      </c>
      <c r="AT26" s="66" t="s">
        <v>27</v>
      </c>
      <c r="AU26" s="66">
        <v>16869</v>
      </c>
      <c r="AV26" s="66">
        <v>17427</v>
      </c>
      <c r="AW26" s="44" t="s">
        <v>27</v>
      </c>
      <c r="AX26" s="44" t="s">
        <v>27</v>
      </c>
      <c r="AY26" s="44" t="s">
        <v>27</v>
      </c>
      <c r="AZ26" s="44">
        <v>17427</v>
      </c>
    </row>
    <row r="27" spans="1:52" s="45" customFormat="1" ht="99" hidden="1" customHeight="1">
      <c r="A27" s="68" t="s">
        <v>52</v>
      </c>
      <c r="B27" s="69" t="s">
        <v>119</v>
      </c>
      <c r="C27" s="70"/>
      <c r="D27" s="71"/>
      <c r="E27" s="71"/>
      <c r="F27" s="71"/>
      <c r="G27" s="71"/>
      <c r="H27" s="71"/>
      <c r="I27" s="71"/>
      <c r="J27" s="71"/>
      <c r="K27" s="71"/>
      <c r="L27" s="71"/>
      <c r="M27" s="71"/>
      <c r="N27" s="71"/>
      <c r="O27" s="71"/>
      <c r="P27" s="71"/>
      <c r="Q27" s="71"/>
      <c r="R27" s="71"/>
      <c r="S27" s="71"/>
      <c r="T27" s="71" t="s">
        <v>40</v>
      </c>
      <c r="U27" s="71" t="s">
        <v>36</v>
      </c>
      <c r="V27" s="71" t="s">
        <v>41</v>
      </c>
      <c r="W27" s="71"/>
      <c r="X27" s="71"/>
      <c r="Y27" s="71"/>
      <c r="Z27" s="71" t="s">
        <v>53</v>
      </c>
      <c r="AA27" s="71" t="s">
        <v>54</v>
      </c>
      <c r="AB27" s="72">
        <v>7921.3</v>
      </c>
      <c r="AC27" s="72">
        <v>7536.9</v>
      </c>
      <c r="AD27" s="72" t="s">
        <v>27</v>
      </c>
      <c r="AE27" s="72" t="s">
        <v>27</v>
      </c>
      <c r="AF27" s="72" t="s">
        <v>27</v>
      </c>
      <c r="AG27" s="72" t="s">
        <v>27</v>
      </c>
      <c r="AH27" s="72" t="s">
        <v>27</v>
      </c>
      <c r="AI27" s="72" t="s">
        <v>27</v>
      </c>
      <c r="AJ27" s="72">
        <v>7921.3</v>
      </c>
      <c r="AK27" s="72">
        <v>7536.9</v>
      </c>
      <c r="AL27" s="73">
        <v>7675.1</v>
      </c>
      <c r="AM27" s="72" t="s">
        <v>27</v>
      </c>
      <c r="AN27" s="72" t="s">
        <v>27</v>
      </c>
      <c r="AO27" s="72" t="s">
        <v>27</v>
      </c>
      <c r="AP27" s="72">
        <v>7675.1</v>
      </c>
      <c r="AQ27" s="72">
        <v>8003.7</v>
      </c>
      <c r="AR27" s="72" t="s">
        <v>27</v>
      </c>
      <c r="AS27" s="72" t="s">
        <v>27</v>
      </c>
      <c r="AT27" s="72" t="s">
        <v>27</v>
      </c>
      <c r="AU27" s="72">
        <v>8003.7</v>
      </c>
      <c r="AV27" s="72">
        <v>8545.7000000000007</v>
      </c>
      <c r="AW27" s="46" t="s">
        <v>27</v>
      </c>
      <c r="AX27" s="46" t="s">
        <v>27</v>
      </c>
      <c r="AY27" s="46" t="s">
        <v>27</v>
      </c>
      <c r="AZ27" s="46">
        <v>8545.7000000000007</v>
      </c>
    </row>
    <row r="28" spans="1:52" s="45" customFormat="1" ht="102.75" hidden="1" customHeight="1">
      <c r="A28" s="68" t="s">
        <v>55</v>
      </c>
      <c r="B28" s="69" t="s">
        <v>120</v>
      </c>
      <c r="C28" s="70"/>
      <c r="D28" s="71"/>
      <c r="E28" s="71"/>
      <c r="F28" s="71"/>
      <c r="G28" s="71"/>
      <c r="H28" s="71"/>
      <c r="I28" s="71"/>
      <c r="J28" s="71"/>
      <c r="K28" s="71"/>
      <c r="L28" s="71"/>
      <c r="M28" s="71"/>
      <c r="N28" s="71"/>
      <c r="O28" s="71"/>
      <c r="P28" s="71"/>
      <c r="Q28" s="71"/>
      <c r="R28" s="71"/>
      <c r="S28" s="71"/>
      <c r="T28" s="71" t="s">
        <v>40</v>
      </c>
      <c r="U28" s="71" t="s">
        <v>36</v>
      </c>
      <c r="V28" s="71" t="s">
        <v>41</v>
      </c>
      <c r="W28" s="71"/>
      <c r="X28" s="71"/>
      <c r="Y28" s="71"/>
      <c r="Z28" s="71" t="s">
        <v>53</v>
      </c>
      <c r="AA28" s="71" t="s">
        <v>54</v>
      </c>
      <c r="AB28" s="72">
        <v>8033.5</v>
      </c>
      <c r="AC28" s="72">
        <v>7822.9</v>
      </c>
      <c r="AD28" s="72" t="s">
        <v>27</v>
      </c>
      <c r="AE28" s="72" t="s">
        <v>27</v>
      </c>
      <c r="AF28" s="72" t="s">
        <v>27</v>
      </c>
      <c r="AG28" s="72" t="s">
        <v>27</v>
      </c>
      <c r="AH28" s="72" t="s">
        <v>27</v>
      </c>
      <c r="AI28" s="72" t="s">
        <v>27</v>
      </c>
      <c r="AJ28" s="72">
        <v>8033.5</v>
      </c>
      <c r="AK28" s="72">
        <v>7822.9</v>
      </c>
      <c r="AL28" s="73">
        <v>7954.3</v>
      </c>
      <c r="AM28" s="72" t="s">
        <v>27</v>
      </c>
      <c r="AN28" s="72" t="s">
        <v>27</v>
      </c>
      <c r="AO28" s="72" t="s">
        <v>27</v>
      </c>
      <c r="AP28" s="72">
        <v>7954.3</v>
      </c>
      <c r="AQ28" s="72">
        <v>7954.3</v>
      </c>
      <c r="AR28" s="72" t="s">
        <v>27</v>
      </c>
      <c r="AS28" s="72" t="s">
        <v>27</v>
      </c>
      <c r="AT28" s="72" t="s">
        <v>27</v>
      </c>
      <c r="AU28" s="72">
        <v>7954.3</v>
      </c>
      <c r="AV28" s="72">
        <v>7954.3</v>
      </c>
      <c r="AW28" s="46" t="s">
        <v>27</v>
      </c>
      <c r="AX28" s="46" t="s">
        <v>27</v>
      </c>
      <c r="AY28" s="46" t="s">
        <v>27</v>
      </c>
      <c r="AZ28" s="46">
        <v>7954.3</v>
      </c>
    </row>
    <row r="29" spans="1:52" s="45" customFormat="1" ht="102" hidden="1">
      <c r="A29" s="68" t="s">
        <v>56</v>
      </c>
      <c r="B29" s="69" t="s">
        <v>121</v>
      </c>
      <c r="C29" s="70" t="s">
        <v>30</v>
      </c>
      <c r="D29" s="71" t="s">
        <v>36</v>
      </c>
      <c r="E29" s="71" t="s">
        <v>31</v>
      </c>
      <c r="F29" s="71"/>
      <c r="G29" s="71"/>
      <c r="H29" s="71"/>
      <c r="I29" s="71"/>
      <c r="J29" s="71"/>
      <c r="K29" s="71"/>
      <c r="L29" s="71"/>
      <c r="M29" s="71"/>
      <c r="N29" s="71"/>
      <c r="O29" s="71"/>
      <c r="P29" s="71"/>
      <c r="Q29" s="71"/>
      <c r="R29" s="71"/>
      <c r="S29" s="71"/>
      <c r="T29" s="71" t="s">
        <v>44</v>
      </c>
      <c r="U29" s="71" t="s">
        <v>36</v>
      </c>
      <c r="V29" s="71" t="s">
        <v>45</v>
      </c>
      <c r="W29" s="71"/>
      <c r="X29" s="71"/>
      <c r="Y29" s="71"/>
      <c r="Z29" s="71" t="s">
        <v>28</v>
      </c>
      <c r="AA29" s="71" t="s">
        <v>37</v>
      </c>
      <c r="AB29" s="72">
        <v>269.7</v>
      </c>
      <c r="AC29" s="72">
        <v>269.7</v>
      </c>
      <c r="AD29" s="72" t="s">
        <v>27</v>
      </c>
      <c r="AE29" s="72" t="s">
        <v>27</v>
      </c>
      <c r="AF29" s="72" t="s">
        <v>27</v>
      </c>
      <c r="AG29" s="72" t="s">
        <v>27</v>
      </c>
      <c r="AH29" s="72" t="s">
        <v>27</v>
      </c>
      <c r="AI29" s="72" t="s">
        <v>27</v>
      </c>
      <c r="AJ29" s="72">
        <v>269.7</v>
      </c>
      <c r="AK29" s="72">
        <v>269.7</v>
      </c>
      <c r="AL29" s="73">
        <v>40</v>
      </c>
      <c r="AM29" s="72" t="s">
        <v>27</v>
      </c>
      <c r="AN29" s="72" t="s">
        <v>27</v>
      </c>
      <c r="AO29" s="72" t="s">
        <v>27</v>
      </c>
      <c r="AP29" s="72">
        <v>40</v>
      </c>
      <c r="AQ29" s="72" t="s">
        <v>27</v>
      </c>
      <c r="AR29" s="72" t="s">
        <v>27</v>
      </c>
      <c r="AS29" s="72" t="s">
        <v>27</v>
      </c>
      <c r="AT29" s="72" t="s">
        <v>27</v>
      </c>
      <c r="AU29" s="72" t="s">
        <v>27</v>
      </c>
      <c r="AV29" s="72" t="s">
        <v>27</v>
      </c>
      <c r="AW29" s="46" t="s">
        <v>27</v>
      </c>
      <c r="AX29" s="46" t="s">
        <v>27</v>
      </c>
      <c r="AY29" s="46" t="s">
        <v>27</v>
      </c>
      <c r="AZ29" s="46" t="s">
        <v>27</v>
      </c>
    </row>
    <row r="30" spans="1:52" s="45" customFormat="1" ht="140.25" hidden="1">
      <c r="A30" s="68" t="s">
        <v>57</v>
      </c>
      <c r="B30" s="69" t="s">
        <v>122</v>
      </c>
      <c r="C30" s="70"/>
      <c r="D30" s="71"/>
      <c r="E30" s="71"/>
      <c r="F30" s="71"/>
      <c r="G30" s="71"/>
      <c r="H30" s="71"/>
      <c r="I30" s="71"/>
      <c r="J30" s="71"/>
      <c r="K30" s="71"/>
      <c r="L30" s="71"/>
      <c r="M30" s="71"/>
      <c r="N30" s="71"/>
      <c r="O30" s="71"/>
      <c r="P30" s="71"/>
      <c r="Q30" s="71"/>
      <c r="R30" s="71"/>
      <c r="S30" s="71"/>
      <c r="T30" s="71"/>
      <c r="U30" s="71"/>
      <c r="V30" s="71"/>
      <c r="W30" s="71"/>
      <c r="X30" s="71"/>
      <c r="Y30" s="71"/>
      <c r="Z30" s="71" t="s">
        <v>28</v>
      </c>
      <c r="AA30" s="71" t="s">
        <v>34</v>
      </c>
      <c r="AB30" s="72">
        <v>58.6</v>
      </c>
      <c r="AC30" s="72">
        <v>58.6</v>
      </c>
      <c r="AD30" s="72" t="s">
        <v>27</v>
      </c>
      <c r="AE30" s="72" t="s">
        <v>27</v>
      </c>
      <c r="AF30" s="72">
        <v>18.600000000000001</v>
      </c>
      <c r="AG30" s="72">
        <v>18.600000000000001</v>
      </c>
      <c r="AH30" s="72" t="s">
        <v>27</v>
      </c>
      <c r="AI30" s="72" t="s">
        <v>27</v>
      </c>
      <c r="AJ30" s="72">
        <v>40</v>
      </c>
      <c r="AK30" s="72">
        <v>40</v>
      </c>
      <c r="AL30" s="73" t="s">
        <v>27</v>
      </c>
      <c r="AM30" s="72" t="s">
        <v>27</v>
      </c>
      <c r="AN30" s="72" t="s">
        <v>27</v>
      </c>
      <c r="AO30" s="72" t="s">
        <v>27</v>
      </c>
      <c r="AP30" s="72" t="s">
        <v>27</v>
      </c>
      <c r="AQ30" s="72">
        <v>40</v>
      </c>
      <c r="AR30" s="72" t="s">
        <v>27</v>
      </c>
      <c r="AS30" s="72" t="s">
        <v>27</v>
      </c>
      <c r="AT30" s="72" t="s">
        <v>27</v>
      </c>
      <c r="AU30" s="72">
        <v>40</v>
      </c>
      <c r="AV30" s="72">
        <v>40</v>
      </c>
      <c r="AW30" s="46" t="s">
        <v>27</v>
      </c>
      <c r="AX30" s="46" t="s">
        <v>27</v>
      </c>
      <c r="AY30" s="46" t="s">
        <v>27</v>
      </c>
      <c r="AZ30" s="46">
        <v>40</v>
      </c>
    </row>
    <row r="31" spans="1:52" s="45" customFormat="1" ht="139.5" hidden="1" customHeight="1">
      <c r="A31" s="68" t="s">
        <v>58</v>
      </c>
      <c r="B31" s="69" t="s">
        <v>123</v>
      </c>
      <c r="C31" s="70"/>
      <c r="D31" s="71"/>
      <c r="E31" s="71"/>
      <c r="F31" s="71"/>
      <c r="G31" s="71"/>
      <c r="H31" s="71"/>
      <c r="I31" s="71"/>
      <c r="J31" s="71"/>
      <c r="K31" s="71"/>
      <c r="L31" s="71"/>
      <c r="M31" s="71"/>
      <c r="N31" s="71"/>
      <c r="O31" s="71"/>
      <c r="P31" s="71"/>
      <c r="Q31" s="71"/>
      <c r="R31" s="71"/>
      <c r="S31" s="71"/>
      <c r="T31" s="71"/>
      <c r="U31" s="71"/>
      <c r="V31" s="71"/>
      <c r="W31" s="71" t="s">
        <v>59</v>
      </c>
      <c r="X31" s="71" t="s">
        <v>60</v>
      </c>
      <c r="Y31" s="71" t="s">
        <v>61</v>
      </c>
      <c r="Z31" s="71" t="s">
        <v>32</v>
      </c>
      <c r="AA31" s="71" t="s">
        <v>28</v>
      </c>
      <c r="AB31" s="72">
        <v>2700</v>
      </c>
      <c r="AC31" s="72">
        <v>2689.2</v>
      </c>
      <c r="AD31" s="72" t="s">
        <v>27</v>
      </c>
      <c r="AE31" s="72" t="s">
        <v>27</v>
      </c>
      <c r="AF31" s="72" t="s">
        <v>27</v>
      </c>
      <c r="AG31" s="72" t="s">
        <v>27</v>
      </c>
      <c r="AH31" s="72" t="s">
        <v>27</v>
      </c>
      <c r="AI31" s="72" t="s">
        <v>27</v>
      </c>
      <c r="AJ31" s="72">
        <v>2700</v>
      </c>
      <c r="AK31" s="72">
        <v>2689.2</v>
      </c>
      <c r="AL31" s="73">
        <v>2600</v>
      </c>
      <c r="AM31" s="72" t="s">
        <v>27</v>
      </c>
      <c r="AN31" s="72" t="s">
        <v>27</v>
      </c>
      <c r="AO31" s="72" t="s">
        <v>27</v>
      </c>
      <c r="AP31" s="72">
        <v>2600</v>
      </c>
      <c r="AQ31" s="72">
        <v>550</v>
      </c>
      <c r="AR31" s="72" t="s">
        <v>27</v>
      </c>
      <c r="AS31" s="72" t="s">
        <v>27</v>
      </c>
      <c r="AT31" s="72" t="s">
        <v>27</v>
      </c>
      <c r="AU31" s="72">
        <v>550</v>
      </c>
      <c r="AV31" s="72">
        <v>550</v>
      </c>
      <c r="AW31" s="46" t="s">
        <v>27</v>
      </c>
      <c r="AX31" s="46" t="s">
        <v>27</v>
      </c>
      <c r="AY31" s="46" t="s">
        <v>27</v>
      </c>
      <c r="AZ31" s="46">
        <v>550</v>
      </c>
    </row>
    <row r="32" spans="1:52" s="45" customFormat="1" ht="60" hidden="1" customHeight="1">
      <c r="A32" s="68" t="s">
        <v>62</v>
      </c>
      <c r="B32" s="69" t="s">
        <v>124</v>
      </c>
      <c r="C32" s="70" t="s">
        <v>42</v>
      </c>
      <c r="D32" s="71" t="s">
        <v>36</v>
      </c>
      <c r="E32" s="71" t="s">
        <v>43</v>
      </c>
      <c r="F32" s="71"/>
      <c r="G32" s="71"/>
      <c r="H32" s="71"/>
      <c r="I32" s="71"/>
      <c r="J32" s="71"/>
      <c r="K32" s="71"/>
      <c r="L32" s="71"/>
      <c r="M32" s="71"/>
      <c r="N32" s="71"/>
      <c r="O32" s="71"/>
      <c r="P32" s="71"/>
      <c r="Q32" s="71"/>
      <c r="R32" s="71"/>
      <c r="S32" s="71"/>
      <c r="T32" s="71" t="s">
        <v>40</v>
      </c>
      <c r="U32" s="71" t="s">
        <v>36</v>
      </c>
      <c r="V32" s="71" t="s">
        <v>41</v>
      </c>
      <c r="W32" s="71"/>
      <c r="X32" s="71"/>
      <c r="Y32" s="71"/>
      <c r="Z32" s="71" t="s">
        <v>46</v>
      </c>
      <c r="AA32" s="71" t="s">
        <v>28</v>
      </c>
      <c r="AB32" s="72">
        <v>270</v>
      </c>
      <c r="AC32" s="72">
        <v>269</v>
      </c>
      <c r="AD32" s="72" t="s">
        <v>27</v>
      </c>
      <c r="AE32" s="72" t="s">
        <v>27</v>
      </c>
      <c r="AF32" s="72" t="s">
        <v>27</v>
      </c>
      <c r="AG32" s="72" t="s">
        <v>27</v>
      </c>
      <c r="AH32" s="72" t="s">
        <v>27</v>
      </c>
      <c r="AI32" s="72" t="s">
        <v>27</v>
      </c>
      <c r="AJ32" s="72">
        <v>270</v>
      </c>
      <c r="AK32" s="72">
        <v>269</v>
      </c>
      <c r="AL32" s="73">
        <v>306</v>
      </c>
      <c r="AM32" s="72" t="s">
        <v>27</v>
      </c>
      <c r="AN32" s="72" t="s">
        <v>27</v>
      </c>
      <c r="AO32" s="72" t="s">
        <v>27</v>
      </c>
      <c r="AP32" s="72">
        <v>306</v>
      </c>
      <c r="AQ32" s="72">
        <v>321</v>
      </c>
      <c r="AR32" s="72" t="s">
        <v>27</v>
      </c>
      <c r="AS32" s="72" t="s">
        <v>27</v>
      </c>
      <c r="AT32" s="72" t="s">
        <v>27</v>
      </c>
      <c r="AU32" s="72">
        <v>321</v>
      </c>
      <c r="AV32" s="72">
        <v>337</v>
      </c>
      <c r="AW32" s="46" t="s">
        <v>27</v>
      </c>
      <c r="AX32" s="46" t="s">
        <v>27</v>
      </c>
      <c r="AY32" s="46" t="s">
        <v>27</v>
      </c>
      <c r="AZ32" s="46">
        <v>337</v>
      </c>
    </row>
    <row r="33" spans="1:52" s="45" customFormat="1" ht="129.75" hidden="1" customHeight="1">
      <c r="A33" s="63" t="s">
        <v>63</v>
      </c>
      <c r="B33" s="64" t="s">
        <v>125</v>
      </c>
      <c r="C33" s="65" t="s">
        <v>26</v>
      </c>
      <c r="D33" s="65" t="s">
        <v>26</v>
      </c>
      <c r="E33" s="65" t="s">
        <v>26</v>
      </c>
      <c r="F33" s="65" t="s">
        <v>26</v>
      </c>
      <c r="G33" s="65" t="s">
        <v>26</v>
      </c>
      <c r="H33" s="65" t="s">
        <v>26</v>
      </c>
      <c r="I33" s="65" t="s">
        <v>26</v>
      </c>
      <c r="J33" s="65" t="s">
        <v>26</v>
      </c>
      <c r="K33" s="65" t="s">
        <v>26</v>
      </c>
      <c r="L33" s="65" t="s">
        <v>26</v>
      </c>
      <c r="M33" s="65" t="s">
        <v>26</v>
      </c>
      <c r="N33" s="65" t="s">
        <v>26</v>
      </c>
      <c r="O33" s="65" t="s">
        <v>26</v>
      </c>
      <c r="P33" s="65" t="s">
        <v>26</v>
      </c>
      <c r="Q33" s="65" t="s">
        <v>26</v>
      </c>
      <c r="R33" s="65" t="s">
        <v>26</v>
      </c>
      <c r="S33" s="65" t="s">
        <v>26</v>
      </c>
      <c r="T33" s="65" t="s">
        <v>26</v>
      </c>
      <c r="U33" s="65" t="s">
        <v>26</v>
      </c>
      <c r="V33" s="65" t="s">
        <v>26</v>
      </c>
      <c r="W33" s="65" t="s">
        <v>26</v>
      </c>
      <c r="X33" s="65" t="s">
        <v>26</v>
      </c>
      <c r="Y33" s="65" t="s">
        <v>26</v>
      </c>
      <c r="Z33" s="65" t="s">
        <v>26</v>
      </c>
      <c r="AA33" s="65" t="s">
        <v>26</v>
      </c>
      <c r="AB33" s="66">
        <v>0</v>
      </c>
      <c r="AC33" s="66">
        <v>0</v>
      </c>
      <c r="AD33" s="66">
        <v>438.6</v>
      </c>
      <c r="AE33" s="66">
        <v>438.6</v>
      </c>
      <c r="AF33" s="66">
        <v>2.2000000000000002</v>
      </c>
      <c r="AG33" s="66" t="s">
        <v>27</v>
      </c>
      <c r="AH33" s="66" t="s">
        <v>27</v>
      </c>
      <c r="AI33" s="66" t="s">
        <v>27</v>
      </c>
      <c r="AJ33" s="66" t="s">
        <v>27</v>
      </c>
      <c r="AK33" s="66" t="s">
        <v>27</v>
      </c>
      <c r="AL33" s="67">
        <v>0</v>
      </c>
      <c r="AM33" s="66">
        <v>742.4</v>
      </c>
      <c r="AN33" s="66">
        <v>2.2000000000000002</v>
      </c>
      <c r="AO33" s="66" t="s">
        <v>27</v>
      </c>
      <c r="AP33" s="66" t="s">
        <v>27</v>
      </c>
      <c r="AQ33" s="66">
        <v>0</v>
      </c>
      <c r="AR33" s="66">
        <v>759</v>
      </c>
      <c r="AS33" s="66">
        <v>2.2000000000000002</v>
      </c>
      <c r="AT33" s="66" t="s">
        <v>27</v>
      </c>
      <c r="AU33" s="66" t="s">
        <v>27</v>
      </c>
      <c r="AV33" s="66">
        <v>0</v>
      </c>
      <c r="AW33" s="44">
        <v>772.4</v>
      </c>
      <c r="AX33" s="44">
        <v>2.2000000000000002</v>
      </c>
      <c r="AY33" s="44" t="s">
        <v>27</v>
      </c>
      <c r="AZ33" s="44" t="s">
        <v>27</v>
      </c>
    </row>
    <row r="34" spans="1:52" s="45" customFormat="1" ht="25.5" hidden="1">
      <c r="A34" s="63" t="s">
        <v>64</v>
      </c>
      <c r="B34" s="64" t="s">
        <v>126</v>
      </c>
      <c r="C34" s="65" t="s">
        <v>26</v>
      </c>
      <c r="D34" s="65" t="s">
        <v>26</v>
      </c>
      <c r="E34" s="65" t="s">
        <v>26</v>
      </c>
      <c r="F34" s="65" t="s">
        <v>26</v>
      </c>
      <c r="G34" s="65" t="s">
        <v>26</v>
      </c>
      <c r="H34" s="65" t="s">
        <v>26</v>
      </c>
      <c r="I34" s="65" t="s">
        <v>26</v>
      </c>
      <c r="J34" s="65" t="s">
        <v>26</v>
      </c>
      <c r="K34" s="65" t="s">
        <v>26</v>
      </c>
      <c r="L34" s="65" t="s">
        <v>26</v>
      </c>
      <c r="M34" s="65" t="s">
        <v>26</v>
      </c>
      <c r="N34" s="65" t="s">
        <v>26</v>
      </c>
      <c r="O34" s="65" t="s">
        <v>26</v>
      </c>
      <c r="P34" s="65" t="s">
        <v>26</v>
      </c>
      <c r="Q34" s="65" t="s">
        <v>26</v>
      </c>
      <c r="R34" s="65" t="s">
        <v>26</v>
      </c>
      <c r="S34" s="65" t="s">
        <v>26</v>
      </c>
      <c r="T34" s="65" t="s">
        <v>26</v>
      </c>
      <c r="U34" s="65" t="s">
        <v>26</v>
      </c>
      <c r="V34" s="65" t="s">
        <v>26</v>
      </c>
      <c r="W34" s="65" t="s">
        <v>26</v>
      </c>
      <c r="X34" s="65" t="s">
        <v>26</v>
      </c>
      <c r="Y34" s="65" t="s">
        <v>26</v>
      </c>
      <c r="Z34" s="65" t="s">
        <v>26</v>
      </c>
      <c r="AA34" s="65" t="s">
        <v>26</v>
      </c>
      <c r="AB34" s="66">
        <v>0</v>
      </c>
      <c r="AC34" s="66">
        <v>0</v>
      </c>
      <c r="AD34" s="66">
        <v>438.6</v>
      </c>
      <c r="AE34" s="66">
        <v>438.6</v>
      </c>
      <c r="AF34" s="66" t="s">
        <v>27</v>
      </c>
      <c r="AG34" s="66" t="s">
        <v>27</v>
      </c>
      <c r="AH34" s="66" t="s">
        <v>27</v>
      </c>
      <c r="AI34" s="66" t="s">
        <v>27</v>
      </c>
      <c r="AJ34" s="66" t="s">
        <v>27</v>
      </c>
      <c r="AK34" s="66" t="s">
        <v>27</v>
      </c>
      <c r="AL34" s="67">
        <v>0</v>
      </c>
      <c r="AM34" s="66">
        <v>742.4</v>
      </c>
      <c r="AN34" s="66" t="s">
        <v>27</v>
      </c>
      <c r="AO34" s="66" t="s">
        <v>27</v>
      </c>
      <c r="AP34" s="66" t="s">
        <v>27</v>
      </c>
      <c r="AQ34" s="66">
        <v>0</v>
      </c>
      <c r="AR34" s="66">
        <v>759</v>
      </c>
      <c r="AS34" s="66" t="s">
        <v>27</v>
      </c>
      <c r="AT34" s="66" t="s">
        <v>27</v>
      </c>
      <c r="AU34" s="66" t="s">
        <v>27</v>
      </c>
      <c r="AV34" s="66">
        <v>0</v>
      </c>
      <c r="AW34" s="44">
        <v>772.4</v>
      </c>
      <c r="AX34" s="44" t="s">
        <v>27</v>
      </c>
      <c r="AY34" s="44" t="s">
        <v>27</v>
      </c>
      <c r="AZ34" s="44" t="s">
        <v>27</v>
      </c>
    </row>
    <row r="35" spans="1:52" s="45" customFormat="1" ht="110.25" hidden="1" customHeight="1">
      <c r="A35" s="68" t="s">
        <v>65</v>
      </c>
      <c r="B35" s="69" t="s">
        <v>127</v>
      </c>
      <c r="C35" s="70"/>
      <c r="D35" s="71"/>
      <c r="E35" s="71"/>
      <c r="F35" s="71"/>
      <c r="G35" s="71"/>
      <c r="H35" s="71"/>
      <c r="I35" s="71"/>
      <c r="J35" s="71"/>
      <c r="K35" s="71"/>
      <c r="L35" s="71"/>
      <c r="M35" s="71"/>
      <c r="N35" s="71"/>
      <c r="O35" s="71"/>
      <c r="P35" s="71"/>
      <c r="Q35" s="71"/>
      <c r="R35" s="71"/>
      <c r="S35" s="71"/>
      <c r="T35" s="71" t="s">
        <v>47</v>
      </c>
      <c r="U35" s="71" t="s">
        <v>36</v>
      </c>
      <c r="V35" s="71" t="s">
        <v>48</v>
      </c>
      <c r="W35" s="71"/>
      <c r="X35" s="71"/>
      <c r="Y35" s="71"/>
      <c r="Z35" s="71" t="s">
        <v>35</v>
      </c>
      <c r="AA35" s="71" t="s">
        <v>34</v>
      </c>
      <c r="AB35" s="72">
        <v>0</v>
      </c>
      <c r="AC35" s="72">
        <v>0</v>
      </c>
      <c r="AD35" s="72">
        <v>106.3</v>
      </c>
      <c r="AE35" s="72">
        <v>106.3</v>
      </c>
      <c r="AF35" s="72" t="s">
        <v>27</v>
      </c>
      <c r="AG35" s="72" t="s">
        <v>27</v>
      </c>
      <c r="AH35" s="72" t="s">
        <v>27</v>
      </c>
      <c r="AI35" s="72" t="s">
        <v>27</v>
      </c>
      <c r="AJ35" s="72" t="s">
        <v>27</v>
      </c>
      <c r="AK35" s="72" t="s">
        <v>27</v>
      </c>
      <c r="AL35" s="73">
        <v>0</v>
      </c>
      <c r="AM35" s="72">
        <v>88.1</v>
      </c>
      <c r="AN35" s="72" t="s">
        <v>27</v>
      </c>
      <c r="AO35" s="72" t="s">
        <v>27</v>
      </c>
      <c r="AP35" s="72" t="s">
        <v>27</v>
      </c>
      <c r="AQ35" s="72">
        <v>0</v>
      </c>
      <c r="AR35" s="72">
        <v>96</v>
      </c>
      <c r="AS35" s="72" t="s">
        <v>27</v>
      </c>
      <c r="AT35" s="72" t="s">
        <v>27</v>
      </c>
      <c r="AU35" s="72" t="s">
        <v>27</v>
      </c>
      <c r="AV35" s="72">
        <v>0</v>
      </c>
      <c r="AW35" s="46">
        <v>99.1</v>
      </c>
      <c r="AX35" s="46" t="s">
        <v>27</v>
      </c>
      <c r="AY35" s="46" t="s">
        <v>27</v>
      </c>
      <c r="AZ35" s="46" t="s">
        <v>27</v>
      </c>
    </row>
    <row r="36" spans="1:52" s="45" customFormat="1" ht="78.75" hidden="1" customHeight="1">
      <c r="A36" s="68" t="s">
        <v>66</v>
      </c>
      <c r="B36" s="69" t="s">
        <v>128</v>
      </c>
      <c r="C36" s="70"/>
      <c r="D36" s="71"/>
      <c r="E36" s="71"/>
      <c r="F36" s="71"/>
      <c r="G36" s="71"/>
      <c r="H36" s="71"/>
      <c r="I36" s="71"/>
      <c r="J36" s="71"/>
      <c r="K36" s="71"/>
      <c r="L36" s="71"/>
      <c r="M36" s="71"/>
      <c r="N36" s="71"/>
      <c r="O36" s="71"/>
      <c r="P36" s="71"/>
      <c r="Q36" s="71"/>
      <c r="R36" s="71"/>
      <c r="S36" s="71"/>
      <c r="T36" s="71" t="s">
        <v>67</v>
      </c>
      <c r="U36" s="71" t="s">
        <v>36</v>
      </c>
      <c r="V36" s="71" t="s">
        <v>68</v>
      </c>
      <c r="W36" s="71"/>
      <c r="X36" s="71"/>
      <c r="Y36" s="71"/>
      <c r="Z36" s="71" t="s">
        <v>33</v>
      </c>
      <c r="AA36" s="71" t="s">
        <v>35</v>
      </c>
      <c r="AB36" s="72">
        <v>0</v>
      </c>
      <c r="AC36" s="72">
        <v>0</v>
      </c>
      <c r="AD36" s="72">
        <v>332.3</v>
      </c>
      <c r="AE36" s="72">
        <v>332.3</v>
      </c>
      <c r="AF36" s="72" t="s">
        <v>27</v>
      </c>
      <c r="AG36" s="72" t="s">
        <v>27</v>
      </c>
      <c r="AH36" s="72" t="s">
        <v>27</v>
      </c>
      <c r="AI36" s="72" t="s">
        <v>27</v>
      </c>
      <c r="AJ36" s="72" t="s">
        <v>27</v>
      </c>
      <c r="AK36" s="72" t="s">
        <v>27</v>
      </c>
      <c r="AL36" s="73">
        <v>0</v>
      </c>
      <c r="AM36" s="72">
        <v>654.29999999999995</v>
      </c>
      <c r="AN36" s="72" t="s">
        <v>27</v>
      </c>
      <c r="AO36" s="72" t="s">
        <v>27</v>
      </c>
      <c r="AP36" s="72" t="s">
        <v>27</v>
      </c>
      <c r="AQ36" s="72">
        <v>0</v>
      </c>
      <c r="AR36" s="72">
        <v>663</v>
      </c>
      <c r="AS36" s="72" t="s">
        <v>27</v>
      </c>
      <c r="AT36" s="72" t="s">
        <v>27</v>
      </c>
      <c r="AU36" s="72" t="s">
        <v>27</v>
      </c>
      <c r="AV36" s="72">
        <v>0</v>
      </c>
      <c r="AW36" s="46">
        <v>673.3</v>
      </c>
      <c r="AX36" s="46" t="s">
        <v>27</v>
      </c>
      <c r="AY36" s="46" t="s">
        <v>27</v>
      </c>
      <c r="AZ36" s="46" t="s">
        <v>27</v>
      </c>
    </row>
    <row r="37" spans="1:52" s="45" customFormat="1" ht="39.75" hidden="1" customHeight="1">
      <c r="A37" s="63" t="s">
        <v>69</v>
      </c>
      <c r="B37" s="64" t="s">
        <v>129</v>
      </c>
      <c r="C37" s="65" t="s">
        <v>26</v>
      </c>
      <c r="D37" s="65" t="s">
        <v>26</v>
      </c>
      <c r="E37" s="65" t="s">
        <v>26</v>
      </c>
      <c r="F37" s="65" t="s">
        <v>26</v>
      </c>
      <c r="G37" s="65" t="s">
        <v>26</v>
      </c>
      <c r="H37" s="65" t="s">
        <v>26</v>
      </c>
      <c r="I37" s="65" t="s">
        <v>26</v>
      </c>
      <c r="J37" s="65" t="s">
        <v>26</v>
      </c>
      <c r="K37" s="65" t="s">
        <v>26</v>
      </c>
      <c r="L37" s="65" t="s">
        <v>26</v>
      </c>
      <c r="M37" s="65" t="s">
        <v>26</v>
      </c>
      <c r="N37" s="65" t="s">
        <v>26</v>
      </c>
      <c r="O37" s="65" t="s">
        <v>26</v>
      </c>
      <c r="P37" s="65" t="s">
        <v>26</v>
      </c>
      <c r="Q37" s="65" t="s">
        <v>26</v>
      </c>
      <c r="R37" s="65" t="s">
        <v>26</v>
      </c>
      <c r="S37" s="65" t="s">
        <v>26</v>
      </c>
      <c r="T37" s="65" t="s">
        <v>26</v>
      </c>
      <c r="U37" s="65" t="s">
        <v>26</v>
      </c>
      <c r="V37" s="65" t="s">
        <v>26</v>
      </c>
      <c r="W37" s="65" t="s">
        <v>26</v>
      </c>
      <c r="X37" s="65" t="s">
        <v>26</v>
      </c>
      <c r="Y37" s="65" t="s">
        <v>26</v>
      </c>
      <c r="Z37" s="65" t="s">
        <v>26</v>
      </c>
      <c r="AA37" s="65" t="s">
        <v>26</v>
      </c>
      <c r="AB37" s="66">
        <v>0</v>
      </c>
      <c r="AC37" s="66">
        <v>0</v>
      </c>
      <c r="AD37" s="66" t="s">
        <v>27</v>
      </c>
      <c r="AE37" s="66" t="s">
        <v>27</v>
      </c>
      <c r="AF37" s="66">
        <v>2.2000000000000002</v>
      </c>
      <c r="AG37" s="66" t="s">
        <v>27</v>
      </c>
      <c r="AH37" s="66" t="s">
        <v>27</v>
      </c>
      <c r="AI37" s="66" t="s">
        <v>27</v>
      </c>
      <c r="AJ37" s="66" t="s">
        <v>27</v>
      </c>
      <c r="AK37" s="66" t="s">
        <v>27</v>
      </c>
      <c r="AL37" s="67">
        <v>0</v>
      </c>
      <c r="AM37" s="66" t="s">
        <v>27</v>
      </c>
      <c r="AN37" s="66">
        <v>2.2000000000000002</v>
      </c>
      <c r="AO37" s="66" t="s">
        <v>27</v>
      </c>
      <c r="AP37" s="66" t="s">
        <v>27</v>
      </c>
      <c r="AQ37" s="66">
        <v>0</v>
      </c>
      <c r="AR37" s="66" t="s">
        <v>27</v>
      </c>
      <c r="AS37" s="66">
        <v>2.2000000000000002</v>
      </c>
      <c r="AT37" s="66" t="s">
        <v>27</v>
      </c>
      <c r="AU37" s="66" t="s">
        <v>27</v>
      </c>
      <c r="AV37" s="66">
        <v>0</v>
      </c>
      <c r="AW37" s="44" t="s">
        <v>27</v>
      </c>
      <c r="AX37" s="44">
        <v>2.2000000000000002</v>
      </c>
      <c r="AY37" s="44" t="s">
        <v>27</v>
      </c>
      <c r="AZ37" s="44" t="s">
        <v>27</v>
      </c>
    </row>
    <row r="38" spans="1:52" s="45" customFormat="1" ht="130.5" hidden="1" customHeight="1">
      <c r="A38" s="68" t="s">
        <v>70</v>
      </c>
      <c r="B38" s="69" t="s">
        <v>130</v>
      </c>
      <c r="C38" s="70"/>
      <c r="D38" s="71"/>
      <c r="E38" s="71"/>
      <c r="F38" s="71"/>
      <c r="G38" s="71"/>
      <c r="H38" s="71"/>
      <c r="I38" s="71"/>
      <c r="J38" s="71"/>
      <c r="K38" s="71"/>
      <c r="L38" s="71"/>
      <c r="M38" s="71"/>
      <c r="N38" s="71"/>
      <c r="O38" s="71"/>
      <c r="P38" s="71"/>
      <c r="Q38" s="71"/>
      <c r="R38" s="71"/>
      <c r="S38" s="71"/>
      <c r="T38" s="71"/>
      <c r="U38" s="71"/>
      <c r="V38" s="71"/>
      <c r="W38" s="71" t="s">
        <v>71</v>
      </c>
      <c r="X38" s="71" t="s">
        <v>36</v>
      </c>
      <c r="Y38" s="71" t="s">
        <v>72</v>
      </c>
      <c r="Z38" s="71" t="s">
        <v>28</v>
      </c>
      <c r="AA38" s="71" t="s">
        <v>34</v>
      </c>
      <c r="AB38" s="72">
        <v>0</v>
      </c>
      <c r="AC38" s="72">
        <v>0</v>
      </c>
      <c r="AD38" s="72" t="s">
        <v>27</v>
      </c>
      <c r="AE38" s="72" t="s">
        <v>27</v>
      </c>
      <c r="AF38" s="72">
        <v>2.2000000000000002</v>
      </c>
      <c r="AG38" s="72" t="s">
        <v>27</v>
      </c>
      <c r="AH38" s="72" t="s">
        <v>27</v>
      </c>
      <c r="AI38" s="72" t="s">
        <v>27</v>
      </c>
      <c r="AJ38" s="72" t="s">
        <v>27</v>
      </c>
      <c r="AK38" s="72" t="s">
        <v>27</v>
      </c>
      <c r="AL38" s="73">
        <v>0</v>
      </c>
      <c r="AM38" s="72" t="s">
        <v>27</v>
      </c>
      <c r="AN38" s="72">
        <v>2.2000000000000002</v>
      </c>
      <c r="AO38" s="72" t="s">
        <v>27</v>
      </c>
      <c r="AP38" s="72" t="s">
        <v>27</v>
      </c>
      <c r="AQ38" s="72">
        <v>0</v>
      </c>
      <c r="AR38" s="72" t="s">
        <v>27</v>
      </c>
      <c r="AS38" s="72">
        <v>2.2000000000000002</v>
      </c>
      <c r="AT38" s="72" t="s">
        <v>27</v>
      </c>
      <c r="AU38" s="72" t="s">
        <v>27</v>
      </c>
      <c r="AV38" s="72">
        <v>0</v>
      </c>
      <c r="AW38" s="46" t="s">
        <v>27</v>
      </c>
      <c r="AX38" s="46">
        <v>2.2000000000000002</v>
      </c>
      <c r="AY38" s="46" t="s">
        <v>27</v>
      </c>
      <c r="AZ38" s="46" t="s">
        <v>27</v>
      </c>
    </row>
    <row r="39" spans="1:52" s="45" customFormat="1" ht="89.25" hidden="1">
      <c r="A39" s="63" t="s">
        <v>73</v>
      </c>
      <c r="B39" s="64" t="s">
        <v>131</v>
      </c>
      <c r="C39" s="65" t="s">
        <v>26</v>
      </c>
      <c r="D39" s="65" t="s">
        <v>26</v>
      </c>
      <c r="E39" s="65" t="s">
        <v>26</v>
      </c>
      <c r="F39" s="65" t="s">
        <v>26</v>
      </c>
      <c r="G39" s="65" t="s">
        <v>26</v>
      </c>
      <c r="H39" s="65" t="s">
        <v>26</v>
      </c>
      <c r="I39" s="65" t="s">
        <v>26</v>
      </c>
      <c r="J39" s="65" t="s">
        <v>26</v>
      </c>
      <c r="K39" s="65" t="s">
        <v>26</v>
      </c>
      <c r="L39" s="65" t="s">
        <v>26</v>
      </c>
      <c r="M39" s="65" t="s">
        <v>26</v>
      </c>
      <c r="N39" s="65" t="s">
        <v>26</v>
      </c>
      <c r="O39" s="65" t="s">
        <v>26</v>
      </c>
      <c r="P39" s="65" t="s">
        <v>26</v>
      </c>
      <c r="Q39" s="65" t="s">
        <v>26</v>
      </c>
      <c r="R39" s="65" t="s">
        <v>26</v>
      </c>
      <c r="S39" s="65" t="s">
        <v>26</v>
      </c>
      <c r="T39" s="65" t="s">
        <v>26</v>
      </c>
      <c r="U39" s="65" t="s">
        <v>26</v>
      </c>
      <c r="V39" s="65" t="s">
        <v>26</v>
      </c>
      <c r="W39" s="65" t="s">
        <v>26</v>
      </c>
      <c r="X39" s="65" t="s">
        <v>26</v>
      </c>
      <c r="Y39" s="65" t="s">
        <v>26</v>
      </c>
      <c r="Z39" s="65" t="s">
        <v>26</v>
      </c>
      <c r="AA39" s="65" t="s">
        <v>26</v>
      </c>
      <c r="AB39" s="66" t="s">
        <v>27</v>
      </c>
      <c r="AC39" s="66" t="s">
        <v>27</v>
      </c>
      <c r="AD39" s="66" t="s">
        <v>27</v>
      </c>
      <c r="AE39" s="66" t="s">
        <v>27</v>
      </c>
      <c r="AF39" s="66" t="s">
        <v>27</v>
      </c>
      <c r="AG39" s="66" t="s">
        <v>27</v>
      </c>
      <c r="AH39" s="66" t="s">
        <v>27</v>
      </c>
      <c r="AI39" s="66" t="s">
        <v>27</v>
      </c>
      <c r="AJ39" s="66" t="s">
        <v>27</v>
      </c>
      <c r="AK39" s="66" t="s">
        <v>27</v>
      </c>
      <c r="AL39" s="67">
        <v>0</v>
      </c>
      <c r="AM39" s="66" t="s">
        <v>27</v>
      </c>
      <c r="AN39" s="66" t="s">
        <v>27</v>
      </c>
      <c r="AO39" s="66" t="s">
        <v>27</v>
      </c>
      <c r="AP39" s="66">
        <v>354</v>
      </c>
      <c r="AQ39" s="66" t="s">
        <v>27</v>
      </c>
      <c r="AR39" s="66" t="s">
        <v>27</v>
      </c>
      <c r="AS39" s="66" t="s">
        <v>27</v>
      </c>
      <c r="AT39" s="66" t="s">
        <v>27</v>
      </c>
      <c r="AU39" s="66" t="s">
        <v>27</v>
      </c>
      <c r="AV39" s="66" t="s">
        <v>27</v>
      </c>
      <c r="AW39" s="44" t="s">
        <v>27</v>
      </c>
      <c r="AX39" s="44" t="s">
        <v>27</v>
      </c>
      <c r="AY39" s="44" t="s">
        <v>27</v>
      </c>
      <c r="AZ39" s="44" t="s">
        <v>27</v>
      </c>
    </row>
    <row r="40" spans="1:52" s="45" customFormat="1" ht="25.5" hidden="1">
      <c r="A40" s="63" t="s">
        <v>74</v>
      </c>
      <c r="B40" s="64" t="s">
        <v>132</v>
      </c>
      <c r="C40" s="65" t="s">
        <v>26</v>
      </c>
      <c r="D40" s="65" t="s">
        <v>26</v>
      </c>
      <c r="E40" s="65" t="s">
        <v>26</v>
      </c>
      <c r="F40" s="65" t="s">
        <v>26</v>
      </c>
      <c r="G40" s="65" t="s">
        <v>26</v>
      </c>
      <c r="H40" s="65" t="s">
        <v>26</v>
      </c>
      <c r="I40" s="65" t="s">
        <v>26</v>
      </c>
      <c r="J40" s="65" t="s">
        <v>26</v>
      </c>
      <c r="K40" s="65" t="s">
        <v>26</v>
      </c>
      <c r="L40" s="65" t="s">
        <v>26</v>
      </c>
      <c r="M40" s="65" t="s">
        <v>26</v>
      </c>
      <c r="N40" s="65" t="s">
        <v>26</v>
      </c>
      <c r="O40" s="65" t="s">
        <v>26</v>
      </c>
      <c r="P40" s="65" t="s">
        <v>26</v>
      </c>
      <c r="Q40" s="65" t="s">
        <v>26</v>
      </c>
      <c r="R40" s="65" t="s">
        <v>26</v>
      </c>
      <c r="S40" s="65" t="s">
        <v>26</v>
      </c>
      <c r="T40" s="65" t="s">
        <v>26</v>
      </c>
      <c r="U40" s="65" t="s">
        <v>26</v>
      </c>
      <c r="V40" s="65" t="s">
        <v>26</v>
      </c>
      <c r="W40" s="65" t="s">
        <v>26</v>
      </c>
      <c r="X40" s="65" t="s">
        <v>26</v>
      </c>
      <c r="Y40" s="65" t="s">
        <v>26</v>
      </c>
      <c r="Z40" s="65" t="s">
        <v>26</v>
      </c>
      <c r="AA40" s="65" t="s">
        <v>26</v>
      </c>
      <c r="AB40" s="66" t="s">
        <v>27</v>
      </c>
      <c r="AC40" s="66" t="s">
        <v>27</v>
      </c>
      <c r="AD40" s="66" t="s">
        <v>27</v>
      </c>
      <c r="AE40" s="66" t="s">
        <v>27</v>
      </c>
      <c r="AF40" s="66" t="s">
        <v>27</v>
      </c>
      <c r="AG40" s="66" t="s">
        <v>27</v>
      </c>
      <c r="AH40" s="66" t="s">
        <v>27</v>
      </c>
      <c r="AI40" s="66" t="s">
        <v>27</v>
      </c>
      <c r="AJ40" s="66" t="s">
        <v>27</v>
      </c>
      <c r="AK40" s="66" t="s">
        <v>27</v>
      </c>
      <c r="AL40" s="67">
        <v>0</v>
      </c>
      <c r="AM40" s="66" t="s">
        <v>27</v>
      </c>
      <c r="AN40" s="66" t="s">
        <v>27</v>
      </c>
      <c r="AO40" s="66" t="s">
        <v>27</v>
      </c>
      <c r="AP40" s="66">
        <v>354</v>
      </c>
      <c r="AQ40" s="66" t="s">
        <v>27</v>
      </c>
      <c r="AR40" s="66" t="s">
        <v>27</v>
      </c>
      <c r="AS40" s="66" t="s">
        <v>27</v>
      </c>
      <c r="AT40" s="66" t="s">
        <v>27</v>
      </c>
      <c r="AU40" s="66" t="s">
        <v>27</v>
      </c>
      <c r="AV40" s="66" t="s">
        <v>27</v>
      </c>
      <c r="AW40" s="44" t="s">
        <v>27</v>
      </c>
      <c r="AX40" s="44" t="s">
        <v>27</v>
      </c>
      <c r="AY40" s="44" t="s">
        <v>27</v>
      </c>
      <c r="AZ40" s="44" t="s">
        <v>27</v>
      </c>
    </row>
    <row r="41" spans="1:52" s="45" customFormat="1" ht="84" hidden="1" customHeight="1">
      <c r="A41" s="63" t="s">
        <v>75</v>
      </c>
      <c r="B41" s="64" t="s">
        <v>133</v>
      </c>
      <c r="C41" s="65" t="s">
        <v>26</v>
      </c>
      <c r="D41" s="65" t="s">
        <v>26</v>
      </c>
      <c r="E41" s="65" t="s">
        <v>26</v>
      </c>
      <c r="F41" s="65" t="s">
        <v>26</v>
      </c>
      <c r="G41" s="65" t="s">
        <v>26</v>
      </c>
      <c r="H41" s="65" t="s">
        <v>26</v>
      </c>
      <c r="I41" s="65" t="s">
        <v>26</v>
      </c>
      <c r="J41" s="65" t="s">
        <v>26</v>
      </c>
      <c r="K41" s="65" t="s">
        <v>26</v>
      </c>
      <c r="L41" s="65" t="s">
        <v>26</v>
      </c>
      <c r="M41" s="65" t="s">
        <v>26</v>
      </c>
      <c r="N41" s="65" t="s">
        <v>26</v>
      </c>
      <c r="O41" s="65" t="s">
        <v>26</v>
      </c>
      <c r="P41" s="65" t="s">
        <v>26</v>
      </c>
      <c r="Q41" s="65" t="s">
        <v>26</v>
      </c>
      <c r="R41" s="65" t="s">
        <v>26</v>
      </c>
      <c r="S41" s="65" t="s">
        <v>26</v>
      </c>
      <c r="T41" s="65" t="s">
        <v>26</v>
      </c>
      <c r="U41" s="65" t="s">
        <v>26</v>
      </c>
      <c r="V41" s="65" t="s">
        <v>26</v>
      </c>
      <c r="W41" s="65" t="s">
        <v>26</v>
      </c>
      <c r="X41" s="65" t="s">
        <v>26</v>
      </c>
      <c r="Y41" s="65" t="s">
        <v>26</v>
      </c>
      <c r="Z41" s="65" t="s">
        <v>26</v>
      </c>
      <c r="AA41" s="65" t="s">
        <v>26</v>
      </c>
      <c r="AB41" s="66" t="s">
        <v>27</v>
      </c>
      <c r="AC41" s="66" t="s">
        <v>27</v>
      </c>
      <c r="AD41" s="66" t="s">
        <v>27</v>
      </c>
      <c r="AE41" s="66" t="s">
        <v>27</v>
      </c>
      <c r="AF41" s="66" t="s">
        <v>27</v>
      </c>
      <c r="AG41" s="66" t="s">
        <v>27</v>
      </c>
      <c r="AH41" s="66" t="s">
        <v>27</v>
      </c>
      <c r="AI41" s="66" t="s">
        <v>27</v>
      </c>
      <c r="AJ41" s="66" t="s">
        <v>27</v>
      </c>
      <c r="AK41" s="66" t="s">
        <v>27</v>
      </c>
      <c r="AL41" s="67">
        <v>0</v>
      </c>
      <c r="AM41" s="66" t="s">
        <v>27</v>
      </c>
      <c r="AN41" s="66" t="s">
        <v>27</v>
      </c>
      <c r="AO41" s="66" t="s">
        <v>27</v>
      </c>
      <c r="AP41" s="66">
        <v>354</v>
      </c>
      <c r="AQ41" s="66" t="s">
        <v>27</v>
      </c>
      <c r="AR41" s="66" t="s">
        <v>27</v>
      </c>
      <c r="AS41" s="66" t="s">
        <v>27</v>
      </c>
      <c r="AT41" s="66" t="s">
        <v>27</v>
      </c>
      <c r="AU41" s="66" t="s">
        <v>27</v>
      </c>
      <c r="AV41" s="66" t="s">
        <v>27</v>
      </c>
      <c r="AW41" s="44" t="s">
        <v>27</v>
      </c>
      <c r="AX41" s="44" t="s">
        <v>27</v>
      </c>
      <c r="AY41" s="44" t="s">
        <v>27</v>
      </c>
      <c r="AZ41" s="44" t="s">
        <v>27</v>
      </c>
    </row>
    <row r="42" spans="1:52" s="45" customFormat="1" ht="172.5" hidden="1" customHeight="1">
      <c r="A42" s="68" t="s">
        <v>76</v>
      </c>
      <c r="B42" s="69" t="s">
        <v>134</v>
      </c>
      <c r="C42" s="70" t="s">
        <v>30</v>
      </c>
      <c r="D42" s="71" t="s">
        <v>36</v>
      </c>
      <c r="E42" s="71" t="s">
        <v>31</v>
      </c>
      <c r="F42" s="71"/>
      <c r="G42" s="71"/>
      <c r="H42" s="71"/>
      <c r="I42" s="71"/>
      <c r="J42" s="71"/>
      <c r="K42" s="71"/>
      <c r="L42" s="71"/>
      <c r="M42" s="71"/>
      <c r="N42" s="71"/>
      <c r="O42" s="71"/>
      <c r="P42" s="71"/>
      <c r="Q42" s="71"/>
      <c r="R42" s="71"/>
      <c r="S42" s="71"/>
      <c r="T42" s="71"/>
      <c r="U42" s="71"/>
      <c r="V42" s="71"/>
      <c r="W42" s="71"/>
      <c r="X42" s="71"/>
      <c r="Y42" s="71"/>
      <c r="Z42" s="71" t="s">
        <v>77</v>
      </c>
      <c r="AA42" s="71" t="s">
        <v>35</v>
      </c>
      <c r="AB42" s="72" t="s">
        <v>27</v>
      </c>
      <c r="AC42" s="72" t="s">
        <v>27</v>
      </c>
      <c r="AD42" s="72" t="s">
        <v>27</v>
      </c>
      <c r="AE42" s="72" t="s">
        <v>27</v>
      </c>
      <c r="AF42" s="72" t="s">
        <v>27</v>
      </c>
      <c r="AG42" s="72" t="s">
        <v>27</v>
      </c>
      <c r="AH42" s="72" t="s">
        <v>27</v>
      </c>
      <c r="AI42" s="72" t="s">
        <v>27</v>
      </c>
      <c r="AJ42" s="72" t="s">
        <v>27</v>
      </c>
      <c r="AK42" s="72" t="s">
        <v>27</v>
      </c>
      <c r="AL42" s="73">
        <v>0</v>
      </c>
      <c r="AM42" s="72" t="s">
        <v>27</v>
      </c>
      <c r="AN42" s="72" t="s">
        <v>27</v>
      </c>
      <c r="AO42" s="72" t="s">
        <v>27</v>
      </c>
      <c r="AP42" s="72">
        <v>354</v>
      </c>
      <c r="AQ42" s="72" t="s">
        <v>27</v>
      </c>
      <c r="AR42" s="72" t="s">
        <v>27</v>
      </c>
      <c r="AS42" s="72" t="s">
        <v>27</v>
      </c>
      <c r="AT42" s="72" t="s">
        <v>27</v>
      </c>
      <c r="AU42" s="72" t="s">
        <v>27</v>
      </c>
      <c r="AV42" s="72" t="s">
        <v>27</v>
      </c>
      <c r="AW42" s="46" t="s">
        <v>27</v>
      </c>
      <c r="AX42" s="46" t="s">
        <v>27</v>
      </c>
      <c r="AY42" s="46" t="s">
        <v>27</v>
      </c>
      <c r="AZ42" s="46" t="s">
        <v>27</v>
      </c>
    </row>
    <row r="43" spans="1:52" s="45" customFormat="1" ht="46.5" hidden="1" customHeight="1">
      <c r="A43" s="63" t="s">
        <v>78</v>
      </c>
      <c r="B43" s="64" t="s">
        <v>135</v>
      </c>
      <c r="C43" s="65" t="s">
        <v>26</v>
      </c>
      <c r="D43" s="65" t="s">
        <v>26</v>
      </c>
      <c r="E43" s="65" t="s">
        <v>26</v>
      </c>
      <c r="F43" s="65" t="s">
        <v>26</v>
      </c>
      <c r="G43" s="65" t="s">
        <v>26</v>
      </c>
      <c r="H43" s="65" t="s">
        <v>26</v>
      </c>
      <c r="I43" s="65" t="s">
        <v>26</v>
      </c>
      <c r="J43" s="65" t="s">
        <v>26</v>
      </c>
      <c r="K43" s="65" t="s">
        <v>26</v>
      </c>
      <c r="L43" s="65" t="s">
        <v>26</v>
      </c>
      <c r="M43" s="65" t="s">
        <v>26</v>
      </c>
      <c r="N43" s="65" t="s">
        <v>26</v>
      </c>
      <c r="O43" s="65" t="s">
        <v>26</v>
      </c>
      <c r="P43" s="65" t="s">
        <v>26</v>
      </c>
      <c r="Q43" s="65" t="s">
        <v>26</v>
      </c>
      <c r="R43" s="65" t="s">
        <v>26</v>
      </c>
      <c r="S43" s="65" t="s">
        <v>26</v>
      </c>
      <c r="T43" s="65" t="s">
        <v>26</v>
      </c>
      <c r="U43" s="65" t="s">
        <v>26</v>
      </c>
      <c r="V43" s="65" t="s">
        <v>26</v>
      </c>
      <c r="W43" s="65" t="s">
        <v>26</v>
      </c>
      <c r="X43" s="65" t="s">
        <v>26</v>
      </c>
      <c r="Y43" s="65" t="s">
        <v>26</v>
      </c>
      <c r="Z43" s="65" t="s">
        <v>26</v>
      </c>
      <c r="AA43" s="65" t="s">
        <v>26</v>
      </c>
      <c r="AB43" s="66" t="s">
        <v>27</v>
      </c>
      <c r="AC43" s="66" t="s">
        <v>27</v>
      </c>
      <c r="AD43" s="66" t="s">
        <v>27</v>
      </c>
      <c r="AE43" s="66" t="s">
        <v>27</v>
      </c>
      <c r="AF43" s="66" t="s">
        <v>27</v>
      </c>
      <c r="AG43" s="66" t="s">
        <v>27</v>
      </c>
      <c r="AH43" s="66" t="s">
        <v>27</v>
      </c>
      <c r="AI43" s="66" t="s">
        <v>27</v>
      </c>
      <c r="AJ43" s="66" t="s">
        <v>27</v>
      </c>
      <c r="AK43" s="66" t="s">
        <v>27</v>
      </c>
      <c r="AL43" s="67" t="s">
        <v>27</v>
      </c>
      <c r="AM43" s="66" t="s">
        <v>27</v>
      </c>
      <c r="AN43" s="66" t="s">
        <v>27</v>
      </c>
      <c r="AO43" s="66" t="s">
        <v>27</v>
      </c>
      <c r="AP43" s="66" t="s">
        <v>27</v>
      </c>
      <c r="AQ43" s="66">
        <v>0</v>
      </c>
      <c r="AR43" s="66" t="s">
        <v>27</v>
      </c>
      <c r="AS43" s="66" t="s">
        <v>27</v>
      </c>
      <c r="AT43" s="66" t="s">
        <v>27</v>
      </c>
      <c r="AU43" s="66">
        <v>1699.8</v>
      </c>
      <c r="AV43" s="66">
        <v>0</v>
      </c>
      <c r="AW43" s="44" t="s">
        <v>27</v>
      </c>
      <c r="AX43" s="44" t="s">
        <v>27</v>
      </c>
      <c r="AY43" s="44" t="s">
        <v>27</v>
      </c>
      <c r="AZ43" s="44">
        <v>3595.1</v>
      </c>
    </row>
    <row r="44" spans="1:52" ht="57.75" customHeight="1">
      <c r="A44" s="74" t="s">
        <v>79</v>
      </c>
      <c r="B44" s="64" t="s">
        <v>136</v>
      </c>
      <c r="C44" s="95" t="s">
        <v>26</v>
      </c>
      <c r="D44" s="95" t="s">
        <v>26</v>
      </c>
      <c r="E44" s="95" t="s">
        <v>26</v>
      </c>
      <c r="F44" s="95" t="s">
        <v>26</v>
      </c>
      <c r="G44" s="95" t="s">
        <v>26</v>
      </c>
      <c r="H44" s="95" t="s">
        <v>26</v>
      </c>
      <c r="I44" s="95" t="s">
        <v>26</v>
      </c>
      <c r="J44" s="95" t="s">
        <v>26</v>
      </c>
      <c r="K44" s="95" t="s">
        <v>26</v>
      </c>
      <c r="L44" s="95" t="s">
        <v>26</v>
      </c>
      <c r="M44" s="95" t="s">
        <v>26</v>
      </c>
      <c r="N44" s="95" t="s">
        <v>26</v>
      </c>
      <c r="O44" s="95" t="s">
        <v>26</v>
      </c>
      <c r="P44" s="95" t="s">
        <v>26</v>
      </c>
      <c r="Q44" s="95" t="s">
        <v>26</v>
      </c>
      <c r="R44" s="95" t="s">
        <v>26</v>
      </c>
      <c r="S44" s="95" t="s">
        <v>26</v>
      </c>
      <c r="T44" s="95" t="s">
        <v>26</v>
      </c>
      <c r="U44" s="95" t="s">
        <v>26</v>
      </c>
      <c r="V44" s="95" t="s">
        <v>26</v>
      </c>
      <c r="W44" s="95" t="s">
        <v>26</v>
      </c>
      <c r="X44" s="95" t="s">
        <v>26</v>
      </c>
      <c r="Y44" s="95" t="s">
        <v>26</v>
      </c>
      <c r="Z44" s="98" t="s">
        <v>26</v>
      </c>
      <c r="AA44" s="98" t="s">
        <v>26</v>
      </c>
      <c r="AB44" s="99">
        <f>AB45+AB64+AB70</f>
        <v>24426.483</v>
      </c>
      <c r="AC44" s="99">
        <f t="shared" ref="AC44:AV44" si="0">AC45+AC64+AC70</f>
        <v>22281.428</v>
      </c>
      <c r="AD44" s="58" t="e">
        <f t="shared" si="0"/>
        <v>#VALUE!</v>
      </c>
      <c r="AE44" s="58" t="e">
        <f t="shared" si="0"/>
        <v>#VALUE!</v>
      </c>
      <c r="AF44" s="58" t="e">
        <f t="shared" si="0"/>
        <v>#VALUE!</v>
      </c>
      <c r="AG44" s="58" t="e">
        <f t="shared" si="0"/>
        <v>#VALUE!</v>
      </c>
      <c r="AH44" s="58" t="e">
        <f t="shared" si="0"/>
        <v>#VALUE!</v>
      </c>
      <c r="AI44" s="58" t="e">
        <f t="shared" si="0"/>
        <v>#VALUE!</v>
      </c>
      <c r="AJ44" s="58" t="e">
        <f t="shared" si="0"/>
        <v>#VALUE!</v>
      </c>
      <c r="AK44" s="58" t="e">
        <f t="shared" si="0"/>
        <v>#VALUE!</v>
      </c>
      <c r="AL44" s="99">
        <f t="shared" si="0"/>
        <v>28735.655000000002</v>
      </c>
      <c r="AM44" s="58" t="e">
        <f t="shared" si="0"/>
        <v>#VALUE!</v>
      </c>
      <c r="AN44" s="58" t="e">
        <f t="shared" si="0"/>
        <v>#VALUE!</v>
      </c>
      <c r="AO44" s="58" t="e">
        <f t="shared" si="0"/>
        <v>#VALUE!</v>
      </c>
      <c r="AP44" s="58" t="e">
        <f t="shared" si="0"/>
        <v>#VALUE!</v>
      </c>
      <c r="AQ44" s="99">
        <f t="shared" si="0"/>
        <v>18468.399000000001</v>
      </c>
      <c r="AR44" s="99" t="e">
        <f t="shared" si="0"/>
        <v>#VALUE!</v>
      </c>
      <c r="AS44" s="99" t="e">
        <f t="shared" si="0"/>
        <v>#VALUE!</v>
      </c>
      <c r="AT44" s="99" t="e">
        <f t="shared" si="0"/>
        <v>#VALUE!</v>
      </c>
      <c r="AU44" s="99" t="e">
        <f t="shared" si="0"/>
        <v>#VALUE!</v>
      </c>
      <c r="AV44" s="99">
        <f t="shared" si="0"/>
        <v>18779.999</v>
      </c>
      <c r="AW44" s="32">
        <v>7427</v>
      </c>
      <c r="AX44" s="32">
        <v>44</v>
      </c>
      <c r="AY44" s="32" t="s">
        <v>27</v>
      </c>
      <c r="AZ44" s="32">
        <v>417409.3</v>
      </c>
    </row>
    <row r="45" spans="1:52" ht="67.5" customHeight="1">
      <c r="A45" s="74" t="s">
        <v>80</v>
      </c>
      <c r="B45" s="64" t="s">
        <v>137</v>
      </c>
      <c r="C45" s="95" t="s">
        <v>26</v>
      </c>
      <c r="D45" s="95" t="s">
        <v>26</v>
      </c>
      <c r="E45" s="95" t="s">
        <v>26</v>
      </c>
      <c r="F45" s="95" t="s">
        <v>26</v>
      </c>
      <c r="G45" s="95" t="s">
        <v>26</v>
      </c>
      <c r="H45" s="95" t="s">
        <v>26</v>
      </c>
      <c r="I45" s="95" t="s">
        <v>26</v>
      </c>
      <c r="J45" s="95" t="s">
        <v>26</v>
      </c>
      <c r="K45" s="95" t="s">
        <v>26</v>
      </c>
      <c r="L45" s="95" t="s">
        <v>26</v>
      </c>
      <c r="M45" s="95" t="s">
        <v>26</v>
      </c>
      <c r="N45" s="95" t="s">
        <v>26</v>
      </c>
      <c r="O45" s="95" t="s">
        <v>26</v>
      </c>
      <c r="P45" s="95" t="s">
        <v>26</v>
      </c>
      <c r="Q45" s="95" t="s">
        <v>26</v>
      </c>
      <c r="R45" s="95" t="s">
        <v>26</v>
      </c>
      <c r="S45" s="95" t="s">
        <v>26</v>
      </c>
      <c r="T45" s="95" t="s">
        <v>26</v>
      </c>
      <c r="U45" s="95" t="s">
        <v>26</v>
      </c>
      <c r="V45" s="95" t="s">
        <v>26</v>
      </c>
      <c r="W45" s="95" t="s">
        <v>26</v>
      </c>
      <c r="X45" s="95" t="s">
        <v>26</v>
      </c>
      <c r="Y45" s="95" t="s">
        <v>26</v>
      </c>
      <c r="Z45" s="98" t="s">
        <v>26</v>
      </c>
      <c r="AA45" s="98" t="s">
        <v>26</v>
      </c>
      <c r="AB45" s="99">
        <f>AB46+AB55+AB60</f>
        <v>16550.337</v>
      </c>
      <c r="AC45" s="99">
        <f t="shared" ref="AC45:AV45" si="1">AC46+AC55+AC60</f>
        <v>14720.695</v>
      </c>
      <c r="AD45" s="58" t="e">
        <f t="shared" si="1"/>
        <v>#VALUE!</v>
      </c>
      <c r="AE45" s="58" t="e">
        <f t="shared" si="1"/>
        <v>#VALUE!</v>
      </c>
      <c r="AF45" s="58" t="e">
        <f t="shared" si="1"/>
        <v>#VALUE!</v>
      </c>
      <c r="AG45" s="58" t="e">
        <f t="shared" si="1"/>
        <v>#VALUE!</v>
      </c>
      <c r="AH45" s="58" t="e">
        <f t="shared" si="1"/>
        <v>#VALUE!</v>
      </c>
      <c r="AI45" s="58" t="e">
        <f t="shared" si="1"/>
        <v>#VALUE!</v>
      </c>
      <c r="AJ45" s="58" t="e">
        <f t="shared" si="1"/>
        <v>#VALUE!</v>
      </c>
      <c r="AK45" s="58" t="e">
        <f t="shared" si="1"/>
        <v>#VALUE!</v>
      </c>
      <c r="AL45" s="99">
        <f t="shared" si="1"/>
        <v>19631.813000000002</v>
      </c>
      <c r="AM45" s="58" t="e">
        <f t="shared" si="1"/>
        <v>#VALUE!</v>
      </c>
      <c r="AN45" s="58" t="e">
        <f t="shared" si="1"/>
        <v>#VALUE!</v>
      </c>
      <c r="AO45" s="58" t="e">
        <f t="shared" si="1"/>
        <v>#VALUE!</v>
      </c>
      <c r="AP45" s="58" t="e">
        <f t="shared" si="1"/>
        <v>#VALUE!</v>
      </c>
      <c r="AQ45" s="99">
        <f t="shared" si="1"/>
        <v>10784.09</v>
      </c>
      <c r="AR45" s="99" t="e">
        <f t="shared" si="1"/>
        <v>#VALUE!</v>
      </c>
      <c r="AS45" s="99" t="e">
        <f t="shared" si="1"/>
        <v>#VALUE!</v>
      </c>
      <c r="AT45" s="99" t="e">
        <f t="shared" si="1"/>
        <v>#VALUE!</v>
      </c>
      <c r="AU45" s="99" t="e">
        <f t="shared" si="1"/>
        <v>#VALUE!</v>
      </c>
      <c r="AV45" s="99">
        <f t="shared" si="1"/>
        <v>10896.09</v>
      </c>
      <c r="AW45" s="32" t="s">
        <v>27</v>
      </c>
      <c r="AX45" s="32" t="s">
        <v>27</v>
      </c>
      <c r="AY45" s="32" t="s">
        <v>27</v>
      </c>
      <c r="AZ45" s="32">
        <v>202187</v>
      </c>
    </row>
    <row r="46" spans="1:52" ht="70.5" customHeight="1">
      <c r="A46" s="74" t="s">
        <v>81</v>
      </c>
      <c r="B46" s="64" t="s">
        <v>138</v>
      </c>
      <c r="C46" s="95" t="s">
        <v>26</v>
      </c>
      <c r="D46" s="95" t="s">
        <v>26</v>
      </c>
      <c r="E46" s="95" t="s">
        <v>26</v>
      </c>
      <c r="F46" s="95" t="s">
        <v>26</v>
      </c>
      <c r="G46" s="95" t="s">
        <v>26</v>
      </c>
      <c r="H46" s="95" t="s">
        <v>26</v>
      </c>
      <c r="I46" s="95" t="s">
        <v>26</v>
      </c>
      <c r="J46" s="95" t="s">
        <v>26</v>
      </c>
      <c r="K46" s="95" t="s">
        <v>26</v>
      </c>
      <c r="L46" s="95" t="s">
        <v>26</v>
      </c>
      <c r="M46" s="95" t="s">
        <v>26</v>
      </c>
      <c r="N46" s="95" t="s">
        <v>26</v>
      </c>
      <c r="O46" s="95" t="s">
        <v>26</v>
      </c>
      <c r="P46" s="95" t="s">
        <v>26</v>
      </c>
      <c r="Q46" s="95" t="s">
        <v>26</v>
      </c>
      <c r="R46" s="95" t="s">
        <v>26</v>
      </c>
      <c r="S46" s="95" t="s">
        <v>26</v>
      </c>
      <c r="T46" s="95" t="s">
        <v>26</v>
      </c>
      <c r="U46" s="95" t="s">
        <v>26</v>
      </c>
      <c r="V46" s="95" t="s">
        <v>26</v>
      </c>
      <c r="W46" s="95" t="s">
        <v>26</v>
      </c>
      <c r="X46" s="95" t="s">
        <v>26</v>
      </c>
      <c r="Y46" s="95" t="s">
        <v>26</v>
      </c>
      <c r="Z46" s="98" t="s">
        <v>26</v>
      </c>
      <c r="AA46" s="98" t="s">
        <v>26</v>
      </c>
      <c r="AB46" s="99">
        <f>AB47+AB48+AB49+AB50+AB51+AB52+AB53+AB54</f>
        <v>9658.3369999999995</v>
      </c>
      <c r="AC46" s="99">
        <f t="shared" ref="AC46:AV46" si="2">AC47+AC48+AC49+AC50+AC51+AC52+AC53+AC54</f>
        <v>8558.5939999999991</v>
      </c>
      <c r="AD46" s="58" t="e">
        <f t="shared" si="2"/>
        <v>#VALUE!</v>
      </c>
      <c r="AE46" s="58" t="e">
        <f t="shared" si="2"/>
        <v>#VALUE!</v>
      </c>
      <c r="AF46" s="58" t="e">
        <f t="shared" si="2"/>
        <v>#VALUE!</v>
      </c>
      <c r="AG46" s="58" t="e">
        <f t="shared" si="2"/>
        <v>#VALUE!</v>
      </c>
      <c r="AH46" s="58" t="e">
        <f t="shared" si="2"/>
        <v>#VALUE!</v>
      </c>
      <c r="AI46" s="58" t="e">
        <f t="shared" si="2"/>
        <v>#VALUE!</v>
      </c>
      <c r="AJ46" s="58" t="e">
        <f t="shared" si="2"/>
        <v>#VALUE!</v>
      </c>
      <c r="AK46" s="58" t="e">
        <f t="shared" si="2"/>
        <v>#VALUE!</v>
      </c>
      <c r="AL46" s="99">
        <f t="shared" si="2"/>
        <v>11657.555</v>
      </c>
      <c r="AM46" s="58" t="e">
        <f t="shared" si="2"/>
        <v>#VALUE!</v>
      </c>
      <c r="AN46" s="58" t="e">
        <f t="shared" si="2"/>
        <v>#VALUE!</v>
      </c>
      <c r="AO46" s="58" t="e">
        <f t="shared" si="2"/>
        <v>#VALUE!</v>
      </c>
      <c r="AP46" s="58" t="e">
        <f t="shared" si="2"/>
        <v>#VALUE!</v>
      </c>
      <c r="AQ46" s="99">
        <f t="shared" si="2"/>
        <v>6587.09</v>
      </c>
      <c r="AR46" s="99" t="e">
        <f t="shared" si="2"/>
        <v>#VALUE!</v>
      </c>
      <c r="AS46" s="99" t="e">
        <f t="shared" si="2"/>
        <v>#VALUE!</v>
      </c>
      <c r="AT46" s="99" t="e">
        <f t="shared" si="2"/>
        <v>#VALUE!</v>
      </c>
      <c r="AU46" s="99" t="e">
        <f t="shared" si="2"/>
        <v>#VALUE!</v>
      </c>
      <c r="AV46" s="99">
        <f t="shared" si="2"/>
        <v>6343.09</v>
      </c>
      <c r="AW46" s="32" t="s">
        <v>27</v>
      </c>
      <c r="AX46" s="32" t="s">
        <v>27</v>
      </c>
      <c r="AY46" s="32" t="s">
        <v>27</v>
      </c>
      <c r="AZ46" s="32">
        <v>148311</v>
      </c>
    </row>
    <row r="47" spans="1:52" ht="63.75">
      <c r="A47" s="75" t="s">
        <v>82</v>
      </c>
      <c r="B47" s="69" t="s">
        <v>139</v>
      </c>
      <c r="C47" s="113" t="s">
        <v>171</v>
      </c>
      <c r="D47" s="114" t="s">
        <v>178</v>
      </c>
      <c r="E47" s="114" t="s">
        <v>173</v>
      </c>
      <c r="F47" s="78"/>
      <c r="G47" s="78"/>
      <c r="H47" s="78"/>
      <c r="I47" s="78"/>
      <c r="J47" s="78"/>
      <c r="K47" s="78"/>
      <c r="L47" s="78"/>
      <c r="M47" s="78"/>
      <c r="N47" s="78"/>
      <c r="O47" s="78"/>
      <c r="P47" s="78"/>
      <c r="Q47" s="78"/>
      <c r="R47" s="78"/>
      <c r="S47" s="78"/>
      <c r="T47" s="78"/>
      <c r="U47" s="78"/>
      <c r="V47" s="78"/>
      <c r="W47" s="78"/>
      <c r="X47" s="78"/>
      <c r="Y47" s="78"/>
      <c r="Z47" s="91" t="s">
        <v>28</v>
      </c>
      <c r="AA47" s="91" t="s">
        <v>29</v>
      </c>
      <c r="AB47" s="51">
        <v>30</v>
      </c>
      <c r="AC47" s="51">
        <v>0</v>
      </c>
      <c r="AD47" s="59" t="s">
        <v>27</v>
      </c>
      <c r="AE47" s="59" t="s">
        <v>27</v>
      </c>
      <c r="AF47" s="59" t="s">
        <v>27</v>
      </c>
      <c r="AG47" s="59" t="s">
        <v>27</v>
      </c>
      <c r="AH47" s="59" t="s">
        <v>27</v>
      </c>
      <c r="AI47" s="59" t="s">
        <v>27</v>
      </c>
      <c r="AJ47" s="59">
        <v>515.5</v>
      </c>
      <c r="AK47" s="59" t="s">
        <v>27</v>
      </c>
      <c r="AL47" s="51">
        <v>0</v>
      </c>
      <c r="AM47" s="59" t="s">
        <v>27</v>
      </c>
      <c r="AN47" s="59" t="s">
        <v>27</v>
      </c>
      <c r="AO47" s="59" t="s">
        <v>27</v>
      </c>
      <c r="AP47" s="59">
        <v>1070.5</v>
      </c>
      <c r="AQ47" s="51">
        <v>30</v>
      </c>
      <c r="AR47" s="51" t="s">
        <v>27</v>
      </c>
      <c r="AS47" s="51" t="s">
        <v>27</v>
      </c>
      <c r="AT47" s="51" t="s">
        <v>27</v>
      </c>
      <c r="AU47" s="51">
        <v>859.1</v>
      </c>
      <c r="AV47" s="51">
        <v>30</v>
      </c>
      <c r="AW47" s="33" t="s">
        <v>27</v>
      </c>
      <c r="AX47" s="33" t="s">
        <v>27</v>
      </c>
      <c r="AY47" s="33" t="s">
        <v>27</v>
      </c>
      <c r="AZ47" s="33">
        <v>1014.6</v>
      </c>
    </row>
    <row r="48" spans="1:52" ht="51">
      <c r="A48" s="75" t="s">
        <v>83</v>
      </c>
      <c r="B48" s="69" t="s">
        <v>140</v>
      </c>
      <c r="C48" s="115"/>
      <c r="D48" s="92"/>
      <c r="E48" s="92"/>
      <c r="F48" s="78"/>
      <c r="G48" s="78"/>
      <c r="H48" s="78"/>
      <c r="I48" s="78"/>
      <c r="J48" s="78"/>
      <c r="K48" s="78"/>
      <c r="L48" s="78"/>
      <c r="M48" s="78"/>
      <c r="N48" s="78"/>
      <c r="O48" s="78"/>
      <c r="P48" s="78"/>
      <c r="Q48" s="78"/>
      <c r="R48" s="78"/>
      <c r="S48" s="78"/>
      <c r="T48" s="78"/>
      <c r="U48" s="78"/>
      <c r="V48" s="78"/>
      <c r="W48" s="127"/>
      <c r="X48" s="78"/>
      <c r="Y48" s="78"/>
      <c r="Z48" s="91" t="s">
        <v>211</v>
      </c>
      <c r="AA48" s="126" t="s">
        <v>236</v>
      </c>
      <c r="AB48" s="51">
        <v>0</v>
      </c>
      <c r="AC48" s="51">
        <v>0</v>
      </c>
      <c r="AD48" s="59" t="s">
        <v>27</v>
      </c>
      <c r="AE48" s="59" t="s">
        <v>27</v>
      </c>
      <c r="AF48" s="59" t="s">
        <v>27</v>
      </c>
      <c r="AG48" s="59" t="s">
        <v>27</v>
      </c>
      <c r="AH48" s="59" t="s">
        <v>27</v>
      </c>
      <c r="AI48" s="59" t="s">
        <v>27</v>
      </c>
      <c r="AJ48" s="59" t="s">
        <v>27</v>
      </c>
      <c r="AK48" s="59" t="s">
        <v>27</v>
      </c>
      <c r="AL48" s="51">
        <v>70</v>
      </c>
      <c r="AM48" s="59" t="s">
        <v>27</v>
      </c>
      <c r="AN48" s="59" t="s">
        <v>27</v>
      </c>
      <c r="AO48" s="59" t="s">
        <v>27</v>
      </c>
      <c r="AP48" s="59">
        <v>1000</v>
      </c>
      <c r="AQ48" s="51">
        <v>50</v>
      </c>
      <c r="AR48" s="51" t="s">
        <v>27</v>
      </c>
      <c r="AS48" s="51" t="s">
        <v>27</v>
      </c>
      <c r="AT48" s="51" t="s">
        <v>27</v>
      </c>
      <c r="AU48" s="51">
        <v>500</v>
      </c>
      <c r="AV48" s="51">
        <v>50</v>
      </c>
      <c r="AW48" s="33" t="s">
        <v>27</v>
      </c>
      <c r="AX48" s="33" t="s">
        <v>27</v>
      </c>
      <c r="AY48" s="33" t="s">
        <v>27</v>
      </c>
      <c r="AZ48" s="33">
        <v>4249</v>
      </c>
    </row>
    <row r="49" spans="1:52" ht="148.15" customHeight="1">
      <c r="A49" s="75" t="s">
        <v>84</v>
      </c>
      <c r="B49" s="69" t="s">
        <v>141</v>
      </c>
      <c r="C49" s="78" t="s">
        <v>181</v>
      </c>
      <c r="D49" s="92" t="s">
        <v>186</v>
      </c>
      <c r="E49" s="94" t="s">
        <v>183</v>
      </c>
      <c r="F49" s="78"/>
      <c r="G49" s="78"/>
      <c r="H49" s="78"/>
      <c r="I49" s="78"/>
      <c r="J49" s="78"/>
      <c r="K49" s="78"/>
      <c r="L49" s="78"/>
      <c r="M49" s="78"/>
      <c r="N49" s="78"/>
      <c r="O49" s="78"/>
      <c r="P49" s="78"/>
      <c r="Q49" s="78"/>
      <c r="R49" s="78"/>
      <c r="S49" s="78"/>
      <c r="T49" s="78"/>
      <c r="U49" s="78"/>
      <c r="V49" s="78"/>
      <c r="W49" s="124" t="s">
        <v>231</v>
      </c>
      <c r="X49" s="78" t="s">
        <v>36</v>
      </c>
      <c r="Y49" s="92" t="s">
        <v>214</v>
      </c>
      <c r="Z49" s="91" t="s">
        <v>220</v>
      </c>
      <c r="AA49" s="91" t="s">
        <v>221</v>
      </c>
      <c r="AB49" s="51">
        <v>0</v>
      </c>
      <c r="AC49" s="51">
        <v>0</v>
      </c>
      <c r="AD49" s="59" t="s">
        <v>27</v>
      </c>
      <c r="AE49" s="59" t="s">
        <v>27</v>
      </c>
      <c r="AF49" s="59">
        <v>171.7</v>
      </c>
      <c r="AG49" s="59">
        <v>171.7</v>
      </c>
      <c r="AH49" s="59" t="s">
        <v>27</v>
      </c>
      <c r="AI49" s="59" t="s">
        <v>27</v>
      </c>
      <c r="AJ49" s="59">
        <v>3120</v>
      </c>
      <c r="AK49" s="59">
        <v>3120</v>
      </c>
      <c r="AL49" s="51">
        <v>0</v>
      </c>
      <c r="AM49" s="59" t="s">
        <v>27</v>
      </c>
      <c r="AN49" s="59" t="s">
        <v>27</v>
      </c>
      <c r="AO49" s="59" t="s">
        <v>27</v>
      </c>
      <c r="AP49" s="59">
        <v>2470</v>
      </c>
      <c r="AQ49" s="51">
        <v>100</v>
      </c>
      <c r="AR49" s="51" t="s">
        <v>27</v>
      </c>
      <c r="AS49" s="51" t="s">
        <v>27</v>
      </c>
      <c r="AT49" s="51" t="s">
        <v>27</v>
      </c>
      <c r="AU49" s="51">
        <v>2482.4</v>
      </c>
      <c r="AV49" s="51">
        <v>100</v>
      </c>
      <c r="AW49" s="33" t="s">
        <v>27</v>
      </c>
      <c r="AX49" s="33" t="s">
        <v>27</v>
      </c>
      <c r="AY49" s="33" t="s">
        <v>27</v>
      </c>
      <c r="AZ49" s="33">
        <v>2661.5</v>
      </c>
    </row>
    <row r="50" spans="1:52" ht="131.44999999999999" customHeight="1">
      <c r="A50" s="75" t="s">
        <v>85</v>
      </c>
      <c r="B50" s="69" t="s">
        <v>142</v>
      </c>
      <c r="C50" s="78" t="s">
        <v>184</v>
      </c>
      <c r="D50" s="92" t="s">
        <v>185</v>
      </c>
      <c r="E50" s="94" t="s">
        <v>183</v>
      </c>
      <c r="F50" s="78"/>
      <c r="G50" s="78"/>
      <c r="H50" s="78"/>
      <c r="I50" s="78"/>
      <c r="J50" s="78"/>
      <c r="K50" s="78"/>
      <c r="L50" s="78"/>
      <c r="M50" s="78"/>
      <c r="N50" s="78"/>
      <c r="O50" s="78"/>
      <c r="P50" s="78"/>
      <c r="Q50" s="78"/>
      <c r="R50" s="78"/>
      <c r="S50" s="78"/>
      <c r="T50" s="78"/>
      <c r="U50" s="78"/>
      <c r="V50" s="116"/>
      <c r="W50" s="76" t="s">
        <v>232</v>
      </c>
      <c r="X50" s="93" t="s">
        <v>36</v>
      </c>
      <c r="Y50" s="92" t="s">
        <v>214</v>
      </c>
      <c r="Z50" s="91" t="s">
        <v>223</v>
      </c>
      <c r="AA50" s="91" t="s">
        <v>224</v>
      </c>
      <c r="AB50" s="51">
        <v>6784.174</v>
      </c>
      <c r="AC50" s="51">
        <v>6708.5069999999996</v>
      </c>
      <c r="AD50" s="59" t="s">
        <v>27</v>
      </c>
      <c r="AE50" s="59" t="s">
        <v>27</v>
      </c>
      <c r="AF50" s="59" t="s">
        <v>27</v>
      </c>
      <c r="AG50" s="59" t="s">
        <v>27</v>
      </c>
      <c r="AH50" s="59" t="s">
        <v>27</v>
      </c>
      <c r="AI50" s="59" t="s">
        <v>27</v>
      </c>
      <c r="AJ50" s="59">
        <v>4000</v>
      </c>
      <c r="AK50" s="59">
        <v>4000</v>
      </c>
      <c r="AL50" s="51">
        <v>7046.53</v>
      </c>
      <c r="AM50" s="59" t="s">
        <v>27</v>
      </c>
      <c r="AN50" s="59" t="s">
        <v>27</v>
      </c>
      <c r="AO50" s="59" t="s">
        <v>27</v>
      </c>
      <c r="AP50" s="59">
        <v>2500</v>
      </c>
      <c r="AQ50" s="51">
        <v>4977.8</v>
      </c>
      <c r="AR50" s="51" t="s">
        <v>27</v>
      </c>
      <c r="AS50" s="51" t="s">
        <v>27</v>
      </c>
      <c r="AT50" s="51" t="s">
        <v>27</v>
      </c>
      <c r="AU50" s="51">
        <v>2500</v>
      </c>
      <c r="AV50" s="51">
        <v>4757.78</v>
      </c>
      <c r="AW50" s="48">
        <v>4715.1750000000002</v>
      </c>
      <c r="AX50" s="48" t="s">
        <v>27</v>
      </c>
      <c r="AY50" s="48" t="s">
        <v>27</v>
      </c>
      <c r="AZ50" s="48" t="s">
        <v>27</v>
      </c>
    </row>
    <row r="51" spans="1:52" ht="163.5" customHeight="1">
      <c r="A51" s="75" t="s">
        <v>86</v>
      </c>
      <c r="B51" s="69" t="s">
        <v>143</v>
      </c>
      <c r="C51" s="78" t="s">
        <v>181</v>
      </c>
      <c r="D51" s="92" t="s">
        <v>182</v>
      </c>
      <c r="E51" s="94" t="s">
        <v>183</v>
      </c>
      <c r="F51" s="78"/>
      <c r="G51" s="78"/>
      <c r="H51" s="78"/>
      <c r="I51" s="78"/>
      <c r="J51" s="78"/>
      <c r="K51" s="78"/>
      <c r="L51" s="78"/>
      <c r="M51" s="78"/>
      <c r="N51" s="78"/>
      <c r="O51" s="78"/>
      <c r="P51" s="78"/>
      <c r="Q51" s="78"/>
      <c r="R51" s="78"/>
      <c r="S51" s="78"/>
      <c r="T51" s="78"/>
      <c r="U51" s="78"/>
      <c r="V51" s="78"/>
      <c r="W51" s="76"/>
      <c r="X51" s="93" t="s">
        <v>36</v>
      </c>
      <c r="Y51" s="92"/>
      <c r="Z51" s="91" t="s">
        <v>233</v>
      </c>
      <c r="AA51" s="91" t="s">
        <v>233</v>
      </c>
      <c r="AB51" s="51">
        <v>0</v>
      </c>
      <c r="AC51" s="51">
        <v>0</v>
      </c>
      <c r="AD51" s="59" t="s">
        <v>27</v>
      </c>
      <c r="AE51" s="59" t="s">
        <v>27</v>
      </c>
      <c r="AF51" s="59" t="s">
        <v>27</v>
      </c>
      <c r="AG51" s="59" t="s">
        <v>27</v>
      </c>
      <c r="AH51" s="59" t="s">
        <v>27</v>
      </c>
      <c r="AI51" s="59" t="s">
        <v>27</v>
      </c>
      <c r="AJ51" s="59">
        <v>4456</v>
      </c>
      <c r="AK51" s="59">
        <v>4456</v>
      </c>
      <c r="AL51" s="51">
        <v>0</v>
      </c>
      <c r="AM51" s="59" t="s">
        <v>27</v>
      </c>
      <c r="AN51" s="59" t="s">
        <v>27</v>
      </c>
      <c r="AO51" s="59" t="s">
        <v>27</v>
      </c>
      <c r="AP51" s="59" t="s">
        <v>27</v>
      </c>
      <c r="AQ51" s="51">
        <v>0</v>
      </c>
      <c r="AR51" s="51" t="s">
        <v>27</v>
      </c>
      <c r="AS51" s="51" t="s">
        <v>27</v>
      </c>
      <c r="AT51" s="51" t="s">
        <v>27</v>
      </c>
      <c r="AU51" s="51" t="s">
        <v>27</v>
      </c>
      <c r="AV51" s="51">
        <v>0</v>
      </c>
      <c r="AW51" s="33" t="s">
        <v>27</v>
      </c>
      <c r="AX51" s="33" t="s">
        <v>27</v>
      </c>
      <c r="AY51" s="33" t="s">
        <v>27</v>
      </c>
      <c r="AZ51" s="33">
        <v>8352.2000000000007</v>
      </c>
    </row>
    <row r="52" spans="1:52" ht="207.75" customHeight="1">
      <c r="A52" s="75" t="s">
        <v>87</v>
      </c>
      <c r="B52" s="69" t="s">
        <v>144</v>
      </c>
      <c r="C52" s="115" t="s">
        <v>30</v>
      </c>
      <c r="D52" s="92" t="s">
        <v>36</v>
      </c>
      <c r="E52" s="92" t="s">
        <v>31</v>
      </c>
      <c r="F52" s="78"/>
      <c r="G52" s="78"/>
      <c r="H52" s="78"/>
      <c r="I52" s="78"/>
      <c r="J52" s="78"/>
      <c r="K52" s="78"/>
      <c r="L52" s="78"/>
      <c r="M52" s="78"/>
      <c r="N52" s="78"/>
      <c r="O52" s="78"/>
      <c r="P52" s="78"/>
      <c r="Q52" s="78"/>
      <c r="R52" s="78"/>
      <c r="S52" s="78"/>
      <c r="T52" s="78"/>
      <c r="U52" s="78"/>
      <c r="V52" s="78"/>
      <c r="W52" s="130" t="s">
        <v>234</v>
      </c>
      <c r="X52" s="94" t="s">
        <v>36</v>
      </c>
      <c r="Y52" s="92" t="s">
        <v>214</v>
      </c>
      <c r="Z52" s="91" t="s">
        <v>32</v>
      </c>
      <c r="AA52" s="91" t="s">
        <v>35</v>
      </c>
      <c r="AB52" s="51">
        <v>0</v>
      </c>
      <c r="AC52" s="51">
        <v>0</v>
      </c>
      <c r="AD52" s="59" t="s">
        <v>27</v>
      </c>
      <c r="AE52" s="59" t="s">
        <v>27</v>
      </c>
      <c r="AF52" s="59">
        <v>5217</v>
      </c>
      <c r="AG52" s="59">
        <v>5216</v>
      </c>
      <c r="AH52" s="59" t="s">
        <v>27</v>
      </c>
      <c r="AI52" s="59" t="s">
        <v>27</v>
      </c>
      <c r="AJ52" s="59">
        <v>89363.7</v>
      </c>
      <c r="AK52" s="59">
        <v>88337.7</v>
      </c>
      <c r="AL52" s="51">
        <v>0</v>
      </c>
      <c r="AM52" s="59" t="s">
        <v>27</v>
      </c>
      <c r="AN52" s="59" t="s">
        <v>27</v>
      </c>
      <c r="AO52" s="59" t="s">
        <v>27</v>
      </c>
      <c r="AP52" s="59">
        <v>94169.4</v>
      </c>
      <c r="AQ52" s="51">
        <v>176.251</v>
      </c>
      <c r="AR52" s="51" t="s">
        <v>27</v>
      </c>
      <c r="AS52" s="51" t="s">
        <v>27</v>
      </c>
      <c r="AT52" s="51" t="s">
        <v>27</v>
      </c>
      <c r="AU52" s="51">
        <v>92222.9</v>
      </c>
      <c r="AV52" s="51">
        <v>176.251</v>
      </c>
      <c r="AW52" s="33" t="s">
        <v>27</v>
      </c>
      <c r="AX52" s="33" t="s">
        <v>27</v>
      </c>
      <c r="AY52" s="33" t="s">
        <v>27</v>
      </c>
      <c r="AZ52" s="33">
        <v>31926.7</v>
      </c>
    </row>
    <row r="53" spans="1:52" ht="313.5" customHeight="1">
      <c r="A53" s="83" t="s">
        <v>193</v>
      </c>
      <c r="B53" s="77" t="s">
        <v>170</v>
      </c>
      <c r="C53" s="117" t="s">
        <v>171</v>
      </c>
      <c r="D53" s="114" t="s">
        <v>172</v>
      </c>
      <c r="E53" s="114" t="s">
        <v>173</v>
      </c>
      <c r="F53" s="78"/>
      <c r="G53" s="78"/>
      <c r="H53" s="78"/>
      <c r="I53" s="78"/>
      <c r="J53" s="78"/>
      <c r="K53" s="78"/>
      <c r="L53" s="78"/>
      <c r="M53" s="78"/>
      <c r="N53" s="78"/>
      <c r="O53" s="78"/>
      <c r="P53" s="78"/>
      <c r="Q53" s="78"/>
      <c r="R53" s="78"/>
      <c r="S53" s="78"/>
      <c r="T53" s="78"/>
      <c r="U53" s="78"/>
      <c r="V53" s="78"/>
      <c r="W53" s="125" t="s">
        <v>245</v>
      </c>
      <c r="X53" s="94" t="s">
        <v>36</v>
      </c>
      <c r="Y53" s="94" t="s">
        <v>235</v>
      </c>
      <c r="Z53" s="91" t="s">
        <v>192</v>
      </c>
      <c r="AA53" s="91" t="s">
        <v>187</v>
      </c>
      <c r="AB53" s="51">
        <v>2844.163</v>
      </c>
      <c r="AC53" s="51">
        <v>1850.087</v>
      </c>
      <c r="AD53" s="59">
        <v>19213.8</v>
      </c>
      <c r="AE53" s="59">
        <v>19206.900000000001</v>
      </c>
      <c r="AF53" s="59">
        <v>21937.7</v>
      </c>
      <c r="AG53" s="59">
        <v>21019.200000000001</v>
      </c>
      <c r="AH53" s="59">
        <v>1937.6</v>
      </c>
      <c r="AI53" s="59">
        <v>1779.4</v>
      </c>
      <c r="AJ53" s="59">
        <v>38618.1</v>
      </c>
      <c r="AK53" s="59">
        <v>29805.5</v>
      </c>
      <c r="AL53" s="51">
        <v>4541.0249999999996</v>
      </c>
      <c r="AM53" s="59">
        <v>1442.1</v>
      </c>
      <c r="AN53" s="59">
        <v>9459.9</v>
      </c>
      <c r="AO53" s="59" t="s">
        <v>27</v>
      </c>
      <c r="AP53" s="59">
        <v>46174.400000000001</v>
      </c>
      <c r="AQ53" s="51">
        <v>1243.039</v>
      </c>
      <c r="AR53" s="51" t="s">
        <v>27</v>
      </c>
      <c r="AS53" s="51" t="s">
        <v>27</v>
      </c>
      <c r="AT53" s="51" t="s">
        <v>27</v>
      </c>
      <c r="AU53" s="51">
        <v>31160.1</v>
      </c>
      <c r="AV53" s="51">
        <v>1219.059</v>
      </c>
      <c r="AW53" s="33" t="s">
        <v>27</v>
      </c>
      <c r="AX53" s="33" t="s">
        <v>27</v>
      </c>
      <c r="AY53" s="33" t="s">
        <v>27</v>
      </c>
      <c r="AZ53" s="33">
        <v>31926.7</v>
      </c>
    </row>
    <row r="54" spans="1:52" ht="129" customHeight="1">
      <c r="A54" s="75" t="s">
        <v>88</v>
      </c>
      <c r="B54" s="69" t="s">
        <v>145</v>
      </c>
      <c r="C54" s="115" t="s">
        <v>30</v>
      </c>
      <c r="D54" s="92" t="s">
        <v>36</v>
      </c>
      <c r="E54" s="92" t="s">
        <v>31</v>
      </c>
      <c r="F54" s="78"/>
      <c r="G54" s="78"/>
      <c r="H54" s="78"/>
      <c r="I54" s="78"/>
      <c r="J54" s="78"/>
      <c r="K54" s="78"/>
      <c r="L54" s="78"/>
      <c r="M54" s="78"/>
      <c r="N54" s="78"/>
      <c r="O54" s="78"/>
      <c r="P54" s="78"/>
      <c r="Q54" s="78"/>
      <c r="R54" s="78"/>
      <c r="S54" s="78"/>
      <c r="T54" s="78"/>
      <c r="U54" s="78"/>
      <c r="V54" s="78"/>
      <c r="W54" s="128" t="s">
        <v>238</v>
      </c>
      <c r="X54" s="94" t="s">
        <v>36</v>
      </c>
      <c r="Y54" s="94" t="s">
        <v>214</v>
      </c>
      <c r="Z54" s="91" t="s">
        <v>34</v>
      </c>
      <c r="AA54" s="91" t="s">
        <v>38</v>
      </c>
      <c r="AB54" s="51">
        <v>0</v>
      </c>
      <c r="AC54" s="51">
        <v>0</v>
      </c>
      <c r="AD54" s="51" t="s">
        <v>27</v>
      </c>
      <c r="AE54" s="51" t="s">
        <v>27</v>
      </c>
      <c r="AF54" s="51" t="s">
        <v>27</v>
      </c>
      <c r="AG54" s="51" t="s">
        <v>27</v>
      </c>
      <c r="AH54" s="51" t="s">
        <v>27</v>
      </c>
      <c r="AI54" s="51" t="s">
        <v>27</v>
      </c>
      <c r="AJ54" s="51">
        <v>169.9</v>
      </c>
      <c r="AK54" s="51">
        <v>101.5</v>
      </c>
      <c r="AL54" s="51">
        <v>0</v>
      </c>
      <c r="AM54" s="51" t="s">
        <v>27</v>
      </c>
      <c r="AN54" s="51" t="s">
        <v>27</v>
      </c>
      <c r="AO54" s="51" t="s">
        <v>27</v>
      </c>
      <c r="AP54" s="51">
        <v>250.4</v>
      </c>
      <c r="AQ54" s="51">
        <v>10</v>
      </c>
      <c r="AR54" s="51" t="s">
        <v>27</v>
      </c>
      <c r="AS54" s="51" t="s">
        <v>27</v>
      </c>
      <c r="AT54" s="51" t="s">
        <v>27</v>
      </c>
      <c r="AU54" s="51">
        <v>268.39999999999998</v>
      </c>
      <c r="AV54" s="51">
        <v>10</v>
      </c>
      <c r="AW54" s="33" t="s">
        <v>27</v>
      </c>
      <c r="AX54" s="33" t="s">
        <v>27</v>
      </c>
      <c r="AY54" s="33" t="s">
        <v>27</v>
      </c>
      <c r="AZ54" s="33">
        <v>255.4</v>
      </c>
    </row>
    <row r="55" spans="1:52" ht="112.5" customHeight="1">
      <c r="A55" s="74" t="s">
        <v>89</v>
      </c>
      <c r="B55" s="64" t="s">
        <v>146</v>
      </c>
      <c r="C55" s="95" t="s">
        <v>26</v>
      </c>
      <c r="D55" s="118" t="s">
        <v>26</v>
      </c>
      <c r="E55" s="118" t="s">
        <v>26</v>
      </c>
      <c r="F55" s="95" t="s">
        <v>26</v>
      </c>
      <c r="G55" s="95" t="s">
        <v>26</v>
      </c>
      <c r="H55" s="95" t="s">
        <v>26</v>
      </c>
      <c r="I55" s="95" t="s">
        <v>26</v>
      </c>
      <c r="J55" s="95" t="s">
        <v>26</v>
      </c>
      <c r="K55" s="95" t="s">
        <v>26</v>
      </c>
      <c r="L55" s="95" t="s">
        <v>26</v>
      </c>
      <c r="M55" s="95" t="s">
        <v>26</v>
      </c>
      <c r="N55" s="95" t="s">
        <v>26</v>
      </c>
      <c r="O55" s="95" t="s">
        <v>26</v>
      </c>
      <c r="P55" s="95" t="s">
        <v>26</v>
      </c>
      <c r="Q55" s="95" t="s">
        <v>26</v>
      </c>
      <c r="R55" s="95" t="s">
        <v>26</v>
      </c>
      <c r="S55" s="95" t="s">
        <v>26</v>
      </c>
      <c r="T55" s="95" t="s">
        <v>26</v>
      </c>
      <c r="U55" s="95" t="s">
        <v>26</v>
      </c>
      <c r="V55" s="95" t="s">
        <v>26</v>
      </c>
      <c r="W55" s="95" t="s">
        <v>26</v>
      </c>
      <c r="X55" s="95" t="s">
        <v>26</v>
      </c>
      <c r="Y55" s="95" t="s">
        <v>26</v>
      </c>
      <c r="Z55" s="98" t="s">
        <v>26</v>
      </c>
      <c r="AA55" s="98" t="s">
        <v>26</v>
      </c>
      <c r="AB55" s="99">
        <f>AB56+AB57+AB58+AB59</f>
        <v>6892</v>
      </c>
      <c r="AC55" s="99">
        <f t="shared" ref="AC55:AV55" si="3">AC56+AC57+AC58+AC59</f>
        <v>6162.1009999999997</v>
      </c>
      <c r="AD55" s="58" t="e">
        <f t="shared" si="3"/>
        <v>#VALUE!</v>
      </c>
      <c r="AE55" s="58" t="e">
        <f t="shared" si="3"/>
        <v>#VALUE!</v>
      </c>
      <c r="AF55" s="58" t="e">
        <f t="shared" si="3"/>
        <v>#VALUE!</v>
      </c>
      <c r="AG55" s="58" t="e">
        <f t="shared" si="3"/>
        <v>#VALUE!</v>
      </c>
      <c r="AH55" s="58" t="e">
        <f t="shared" si="3"/>
        <v>#VALUE!</v>
      </c>
      <c r="AI55" s="58" t="e">
        <f t="shared" si="3"/>
        <v>#VALUE!</v>
      </c>
      <c r="AJ55" s="58">
        <f t="shared" si="3"/>
        <v>21861</v>
      </c>
      <c r="AK55" s="58">
        <f t="shared" si="3"/>
        <v>19071.5</v>
      </c>
      <c r="AL55" s="99">
        <f t="shared" si="3"/>
        <v>7974.2579999999998</v>
      </c>
      <c r="AM55" s="58" t="e">
        <f t="shared" si="3"/>
        <v>#VALUE!</v>
      </c>
      <c r="AN55" s="58" t="e">
        <f t="shared" si="3"/>
        <v>#VALUE!</v>
      </c>
      <c r="AO55" s="58" t="e">
        <f t="shared" si="3"/>
        <v>#VALUE!</v>
      </c>
      <c r="AP55" s="58">
        <f t="shared" si="3"/>
        <v>24532.9</v>
      </c>
      <c r="AQ55" s="99">
        <f>AQ56+AQ57+AQ58+AQ59</f>
        <v>4197</v>
      </c>
      <c r="AR55" s="99" t="e">
        <f t="shared" si="3"/>
        <v>#VALUE!</v>
      </c>
      <c r="AS55" s="99" t="e">
        <f t="shared" si="3"/>
        <v>#VALUE!</v>
      </c>
      <c r="AT55" s="99" t="e">
        <f t="shared" si="3"/>
        <v>#VALUE!</v>
      </c>
      <c r="AU55" s="99">
        <f t="shared" si="3"/>
        <v>17207.5</v>
      </c>
      <c r="AV55" s="99">
        <f>AV56+AV57+AV58+AV59</f>
        <v>4553</v>
      </c>
      <c r="AW55" s="32" t="s">
        <v>27</v>
      </c>
      <c r="AX55" s="32" t="s">
        <v>27</v>
      </c>
      <c r="AY55" s="32" t="s">
        <v>27</v>
      </c>
      <c r="AZ55" s="32">
        <v>53876</v>
      </c>
    </row>
    <row r="56" spans="1:52" ht="397.15" customHeight="1">
      <c r="A56" s="75" t="s">
        <v>92</v>
      </c>
      <c r="B56" s="69" t="s">
        <v>147</v>
      </c>
      <c r="C56" s="78" t="s">
        <v>181</v>
      </c>
      <c r="D56" s="92" t="s">
        <v>189</v>
      </c>
      <c r="E56" s="94" t="s">
        <v>183</v>
      </c>
      <c r="F56" s="78"/>
      <c r="G56" s="78"/>
      <c r="H56" s="78"/>
      <c r="I56" s="78"/>
      <c r="J56" s="78"/>
      <c r="K56" s="78"/>
      <c r="L56" s="78"/>
      <c r="M56" s="78"/>
      <c r="N56" s="78"/>
      <c r="O56" s="78"/>
      <c r="P56" s="78"/>
      <c r="Q56" s="78"/>
      <c r="R56" s="78"/>
      <c r="S56" s="78"/>
      <c r="T56" s="94"/>
      <c r="U56" s="92"/>
      <c r="V56" s="78"/>
      <c r="W56" s="79" t="s">
        <v>237</v>
      </c>
      <c r="X56" s="94" t="s">
        <v>36</v>
      </c>
      <c r="Y56" s="92" t="s">
        <v>190</v>
      </c>
      <c r="Z56" s="91" t="s">
        <v>191</v>
      </c>
      <c r="AA56" s="91" t="s">
        <v>188</v>
      </c>
      <c r="AB56" s="51">
        <v>6892</v>
      </c>
      <c r="AC56" s="51">
        <v>6162.1009999999997</v>
      </c>
      <c r="AD56" s="59">
        <v>5253.9</v>
      </c>
      <c r="AE56" s="59">
        <v>5253.9</v>
      </c>
      <c r="AF56" s="59">
        <v>9553.1</v>
      </c>
      <c r="AG56" s="59">
        <v>9553.1</v>
      </c>
      <c r="AH56" s="59" t="s">
        <v>27</v>
      </c>
      <c r="AI56" s="59" t="s">
        <v>27</v>
      </c>
      <c r="AJ56" s="59">
        <v>6145.1</v>
      </c>
      <c r="AK56" s="59">
        <v>6145.1</v>
      </c>
      <c r="AL56" s="51">
        <v>7974.2579999999998</v>
      </c>
      <c r="AM56" s="59">
        <v>4516</v>
      </c>
      <c r="AN56" s="59">
        <v>10035.299999999999</v>
      </c>
      <c r="AO56" s="59" t="s">
        <v>27</v>
      </c>
      <c r="AP56" s="59">
        <v>5575.5</v>
      </c>
      <c r="AQ56" s="51">
        <v>4177</v>
      </c>
      <c r="AR56" s="59" t="s">
        <v>27</v>
      </c>
      <c r="AS56" s="59" t="s">
        <v>27</v>
      </c>
      <c r="AT56" s="59" t="s">
        <v>27</v>
      </c>
      <c r="AU56" s="59">
        <v>5674.5</v>
      </c>
      <c r="AV56" s="51">
        <v>4543</v>
      </c>
      <c r="AW56" s="33" t="s">
        <v>27</v>
      </c>
      <c r="AX56" s="33" t="s">
        <v>27</v>
      </c>
      <c r="AY56" s="33" t="s">
        <v>27</v>
      </c>
      <c r="AZ56" s="33">
        <v>38806.300000000003</v>
      </c>
    </row>
    <row r="57" spans="1:52" ht="158.25" customHeight="1">
      <c r="A57" s="75" t="s">
        <v>93</v>
      </c>
      <c r="B57" s="69" t="s">
        <v>148</v>
      </c>
      <c r="C57" s="115" t="s">
        <v>30</v>
      </c>
      <c r="D57" s="92" t="s">
        <v>36</v>
      </c>
      <c r="E57" s="92" t="s">
        <v>31</v>
      </c>
      <c r="F57" s="78"/>
      <c r="G57" s="78"/>
      <c r="H57" s="78"/>
      <c r="I57" s="78"/>
      <c r="J57" s="78"/>
      <c r="K57" s="78"/>
      <c r="L57" s="78"/>
      <c r="M57" s="78"/>
      <c r="N57" s="78"/>
      <c r="O57" s="78"/>
      <c r="P57" s="78"/>
      <c r="Q57" s="78"/>
      <c r="R57" s="78"/>
      <c r="S57" s="78"/>
      <c r="T57" s="78"/>
      <c r="U57" s="78"/>
      <c r="V57" s="78"/>
      <c r="W57" s="76"/>
      <c r="X57" s="94"/>
      <c r="Y57" s="92"/>
      <c r="Z57" s="91" t="s">
        <v>32</v>
      </c>
      <c r="AA57" s="91" t="s">
        <v>28</v>
      </c>
      <c r="AB57" s="51">
        <v>0</v>
      </c>
      <c r="AC57" s="51">
        <v>0</v>
      </c>
      <c r="AD57" s="51" t="s">
        <v>27</v>
      </c>
      <c r="AE57" s="51" t="s">
        <v>27</v>
      </c>
      <c r="AF57" s="51">
        <v>4500</v>
      </c>
      <c r="AG57" s="51">
        <v>4500</v>
      </c>
      <c r="AH57" s="51" t="s">
        <v>27</v>
      </c>
      <c r="AI57" s="51" t="s">
        <v>27</v>
      </c>
      <c r="AJ57" s="51">
        <v>9175.2999999999993</v>
      </c>
      <c r="AK57" s="51">
        <v>8286</v>
      </c>
      <c r="AL57" s="51">
        <v>0</v>
      </c>
      <c r="AM57" s="51" t="s">
        <v>27</v>
      </c>
      <c r="AN57" s="51" t="s">
        <v>27</v>
      </c>
      <c r="AO57" s="51" t="s">
        <v>27</v>
      </c>
      <c r="AP57" s="51">
        <v>13900</v>
      </c>
      <c r="AQ57" s="51">
        <v>0</v>
      </c>
      <c r="AR57" s="51" t="s">
        <v>27</v>
      </c>
      <c r="AS57" s="51" t="s">
        <v>27</v>
      </c>
      <c r="AT57" s="51" t="s">
        <v>27</v>
      </c>
      <c r="AU57" s="51">
        <v>7545.1</v>
      </c>
      <c r="AV57" s="51">
        <v>0</v>
      </c>
      <c r="AW57" s="33" t="s">
        <v>27</v>
      </c>
      <c r="AX57" s="33" t="s">
        <v>27</v>
      </c>
      <c r="AY57" s="33" t="s">
        <v>27</v>
      </c>
      <c r="AZ57" s="33">
        <v>7490.2</v>
      </c>
    </row>
    <row r="58" spans="1:52" ht="102.75" customHeight="1">
      <c r="A58" s="80" t="s">
        <v>179</v>
      </c>
      <c r="B58" s="77" t="s">
        <v>174</v>
      </c>
      <c r="C58" s="117" t="s">
        <v>171</v>
      </c>
      <c r="D58" s="114" t="s">
        <v>175</v>
      </c>
      <c r="E58" s="114" t="s">
        <v>173</v>
      </c>
      <c r="F58" s="78"/>
      <c r="G58" s="78"/>
      <c r="H58" s="78"/>
      <c r="I58" s="78"/>
      <c r="J58" s="78"/>
      <c r="K58" s="78"/>
      <c r="L58" s="78"/>
      <c r="M58" s="78"/>
      <c r="N58" s="78"/>
      <c r="O58" s="78"/>
      <c r="P58" s="78"/>
      <c r="Q58" s="78"/>
      <c r="R58" s="78"/>
      <c r="S58" s="78"/>
      <c r="T58" s="78"/>
      <c r="U58" s="78"/>
      <c r="V58" s="78"/>
      <c r="W58" s="129" t="s">
        <v>241</v>
      </c>
      <c r="X58" s="94" t="s">
        <v>36</v>
      </c>
      <c r="Y58" s="94" t="s">
        <v>242</v>
      </c>
      <c r="Z58" s="91" t="s">
        <v>243</v>
      </c>
      <c r="AA58" s="91" t="s">
        <v>244</v>
      </c>
      <c r="AB58" s="51">
        <v>0</v>
      </c>
      <c r="AC58" s="51">
        <v>0</v>
      </c>
      <c r="AD58" s="51" t="s">
        <v>27</v>
      </c>
      <c r="AE58" s="51" t="s">
        <v>27</v>
      </c>
      <c r="AF58" s="51">
        <v>6246</v>
      </c>
      <c r="AG58" s="51">
        <v>6246</v>
      </c>
      <c r="AH58" s="51" t="s">
        <v>27</v>
      </c>
      <c r="AI58" s="51" t="s">
        <v>27</v>
      </c>
      <c r="AJ58" s="51">
        <v>4145.3</v>
      </c>
      <c r="AK58" s="51">
        <v>3571.8</v>
      </c>
      <c r="AL58" s="51">
        <v>0</v>
      </c>
      <c r="AM58" s="51" t="s">
        <v>27</v>
      </c>
      <c r="AN58" s="51" t="s">
        <v>27</v>
      </c>
      <c r="AO58" s="51" t="s">
        <v>27</v>
      </c>
      <c r="AP58" s="51">
        <v>1697.7</v>
      </c>
      <c r="AQ58" s="51">
        <v>10</v>
      </c>
      <c r="AR58" s="51" t="s">
        <v>27</v>
      </c>
      <c r="AS58" s="51" t="s">
        <v>27</v>
      </c>
      <c r="AT58" s="51" t="s">
        <v>27</v>
      </c>
      <c r="AU58" s="51">
        <v>1954.9</v>
      </c>
      <c r="AV58" s="51">
        <v>0</v>
      </c>
      <c r="AW58" s="33" t="s">
        <v>27</v>
      </c>
      <c r="AX58" s="33" t="s">
        <v>27</v>
      </c>
      <c r="AY58" s="33" t="s">
        <v>27</v>
      </c>
      <c r="AZ58" s="33">
        <v>1793.7</v>
      </c>
    </row>
    <row r="59" spans="1:52" ht="216" customHeight="1">
      <c r="A59" s="75" t="s">
        <v>94</v>
      </c>
      <c r="B59" s="69" t="s">
        <v>149</v>
      </c>
      <c r="C59" s="115" t="s">
        <v>30</v>
      </c>
      <c r="D59" s="92" t="s">
        <v>36</v>
      </c>
      <c r="E59" s="92" t="s">
        <v>31</v>
      </c>
      <c r="F59" s="78"/>
      <c r="G59" s="78"/>
      <c r="H59" s="78"/>
      <c r="I59" s="78"/>
      <c r="J59" s="78"/>
      <c r="K59" s="78"/>
      <c r="L59" s="78"/>
      <c r="M59" s="78"/>
      <c r="N59" s="78"/>
      <c r="O59" s="78"/>
      <c r="P59" s="78"/>
      <c r="Q59" s="78"/>
      <c r="R59" s="78"/>
      <c r="S59" s="78"/>
      <c r="T59" s="78" t="s">
        <v>90</v>
      </c>
      <c r="U59" s="78" t="s">
        <v>36</v>
      </c>
      <c r="V59" s="116" t="s">
        <v>91</v>
      </c>
      <c r="W59" s="76"/>
      <c r="X59" s="93"/>
      <c r="Y59" s="92"/>
      <c r="Z59" s="91" t="s">
        <v>34</v>
      </c>
      <c r="AA59" s="91" t="s">
        <v>38</v>
      </c>
      <c r="AB59" s="51">
        <v>0</v>
      </c>
      <c r="AC59" s="51">
        <v>0</v>
      </c>
      <c r="AD59" s="51" t="s">
        <v>27</v>
      </c>
      <c r="AE59" s="51" t="s">
        <v>27</v>
      </c>
      <c r="AF59" s="51" t="s">
        <v>27</v>
      </c>
      <c r="AG59" s="51" t="s">
        <v>27</v>
      </c>
      <c r="AH59" s="51" t="s">
        <v>27</v>
      </c>
      <c r="AI59" s="51" t="s">
        <v>27</v>
      </c>
      <c r="AJ59" s="51">
        <v>2395.3000000000002</v>
      </c>
      <c r="AK59" s="51">
        <v>1068.5999999999999</v>
      </c>
      <c r="AL59" s="51">
        <v>0</v>
      </c>
      <c r="AM59" s="59" t="s">
        <v>27</v>
      </c>
      <c r="AN59" s="59" t="s">
        <v>27</v>
      </c>
      <c r="AO59" s="59" t="s">
        <v>27</v>
      </c>
      <c r="AP59" s="59">
        <v>3359.7</v>
      </c>
      <c r="AQ59" s="51">
        <v>10</v>
      </c>
      <c r="AR59" s="51" t="s">
        <v>27</v>
      </c>
      <c r="AS59" s="51" t="s">
        <v>27</v>
      </c>
      <c r="AT59" s="51" t="s">
        <v>27</v>
      </c>
      <c r="AU59" s="51">
        <v>2033</v>
      </c>
      <c r="AV59" s="51">
        <v>10</v>
      </c>
      <c r="AW59" s="33" t="s">
        <v>27</v>
      </c>
      <c r="AX59" s="33" t="s">
        <v>27</v>
      </c>
      <c r="AY59" s="33" t="s">
        <v>27</v>
      </c>
      <c r="AZ59" s="33">
        <v>1552.8</v>
      </c>
    </row>
    <row r="60" spans="1:52" ht="134.25" customHeight="1">
      <c r="A60" s="81" t="s">
        <v>180</v>
      </c>
      <c r="B60" s="77" t="s">
        <v>176</v>
      </c>
      <c r="C60" s="119" t="s">
        <v>177</v>
      </c>
      <c r="D60" s="120" t="s">
        <v>177</v>
      </c>
      <c r="E60" s="120" t="s">
        <v>177</v>
      </c>
      <c r="F60" s="95" t="s">
        <v>26</v>
      </c>
      <c r="G60" s="95" t="s">
        <v>26</v>
      </c>
      <c r="H60" s="95" t="s">
        <v>26</v>
      </c>
      <c r="I60" s="95" t="s">
        <v>26</v>
      </c>
      <c r="J60" s="95" t="s">
        <v>26</v>
      </c>
      <c r="K60" s="95" t="s">
        <v>26</v>
      </c>
      <c r="L60" s="95" t="s">
        <v>26</v>
      </c>
      <c r="M60" s="95" t="s">
        <v>26</v>
      </c>
      <c r="N60" s="95" t="s">
        <v>26</v>
      </c>
      <c r="O60" s="95" t="s">
        <v>26</v>
      </c>
      <c r="P60" s="95" t="s">
        <v>26</v>
      </c>
      <c r="Q60" s="95" t="s">
        <v>26</v>
      </c>
      <c r="R60" s="95" t="s">
        <v>26</v>
      </c>
      <c r="S60" s="95" t="s">
        <v>26</v>
      </c>
      <c r="T60" s="95" t="s">
        <v>26</v>
      </c>
      <c r="U60" s="95" t="s">
        <v>26</v>
      </c>
      <c r="V60" s="95" t="s">
        <v>26</v>
      </c>
      <c r="W60" s="95" t="s">
        <v>26</v>
      </c>
      <c r="X60" s="95" t="s">
        <v>26</v>
      </c>
      <c r="Y60" s="95" t="s">
        <v>26</v>
      </c>
      <c r="Z60" s="98" t="s">
        <v>26</v>
      </c>
      <c r="AA60" s="98" t="s">
        <v>26</v>
      </c>
      <c r="AB60" s="99">
        <f>AB61+AB62+AB63</f>
        <v>0</v>
      </c>
      <c r="AC60" s="99">
        <f t="shared" ref="AC60:AU60" si="4">AC61+AC62+AC63</f>
        <v>0</v>
      </c>
      <c r="AD60" s="58" t="e">
        <f t="shared" si="4"/>
        <v>#VALUE!</v>
      </c>
      <c r="AE60" s="58" t="e">
        <f t="shared" si="4"/>
        <v>#VALUE!</v>
      </c>
      <c r="AF60" s="58" t="e">
        <f t="shared" si="4"/>
        <v>#VALUE!</v>
      </c>
      <c r="AG60" s="58" t="e">
        <f t="shared" si="4"/>
        <v>#VALUE!</v>
      </c>
      <c r="AH60" s="58" t="e">
        <f t="shared" si="4"/>
        <v>#VALUE!</v>
      </c>
      <c r="AI60" s="58" t="e">
        <f t="shared" si="4"/>
        <v>#VALUE!</v>
      </c>
      <c r="AJ60" s="58" t="e">
        <f t="shared" si="4"/>
        <v>#REF!</v>
      </c>
      <c r="AK60" s="58" t="e">
        <f t="shared" si="4"/>
        <v>#VALUE!</v>
      </c>
      <c r="AL60" s="99">
        <f t="shared" si="4"/>
        <v>0</v>
      </c>
      <c r="AM60" s="58" t="e">
        <f t="shared" si="4"/>
        <v>#VALUE!</v>
      </c>
      <c r="AN60" s="58" t="e">
        <f t="shared" si="4"/>
        <v>#VALUE!</v>
      </c>
      <c r="AO60" s="58" t="e">
        <f t="shared" si="4"/>
        <v>#VALUE!</v>
      </c>
      <c r="AP60" s="58" t="e">
        <f t="shared" si="4"/>
        <v>#VALUE!</v>
      </c>
      <c r="AQ60" s="99">
        <v>0</v>
      </c>
      <c r="AR60" s="99" t="e">
        <f t="shared" si="4"/>
        <v>#VALUE!</v>
      </c>
      <c r="AS60" s="99" t="e">
        <f t="shared" si="4"/>
        <v>#VALUE!</v>
      </c>
      <c r="AT60" s="99" t="e">
        <f t="shared" si="4"/>
        <v>#VALUE!</v>
      </c>
      <c r="AU60" s="99" t="e">
        <f t="shared" si="4"/>
        <v>#VALUE!</v>
      </c>
      <c r="AV60" s="99">
        <v>0</v>
      </c>
      <c r="AW60" s="32" t="s">
        <v>27</v>
      </c>
      <c r="AX60" s="32" t="s">
        <v>27</v>
      </c>
      <c r="AY60" s="32" t="s">
        <v>27</v>
      </c>
      <c r="AZ60" s="32">
        <v>194007.9</v>
      </c>
    </row>
    <row r="61" spans="1:52" ht="134.25" customHeight="1">
      <c r="A61" s="81" t="s">
        <v>195</v>
      </c>
      <c r="B61" s="77" t="s">
        <v>194</v>
      </c>
      <c r="C61" s="115" t="s">
        <v>26</v>
      </c>
      <c r="D61" s="92" t="s">
        <v>26</v>
      </c>
      <c r="E61" s="92" t="s">
        <v>26</v>
      </c>
      <c r="F61" s="95" t="s">
        <v>26</v>
      </c>
      <c r="G61" s="95" t="s">
        <v>26</v>
      </c>
      <c r="H61" s="95" t="s">
        <v>26</v>
      </c>
      <c r="I61" s="95" t="s">
        <v>26</v>
      </c>
      <c r="J61" s="95" t="s">
        <v>26</v>
      </c>
      <c r="K61" s="95" t="s">
        <v>26</v>
      </c>
      <c r="L61" s="95" t="s">
        <v>26</v>
      </c>
      <c r="M61" s="95" t="s">
        <v>26</v>
      </c>
      <c r="N61" s="95" t="s">
        <v>26</v>
      </c>
      <c r="O61" s="95" t="s">
        <v>26</v>
      </c>
      <c r="P61" s="95" t="s">
        <v>26</v>
      </c>
      <c r="Q61" s="95" t="s">
        <v>26</v>
      </c>
      <c r="R61" s="95" t="s">
        <v>26</v>
      </c>
      <c r="S61" s="95" t="s">
        <v>26</v>
      </c>
      <c r="T61" s="95" t="s">
        <v>26</v>
      </c>
      <c r="U61" s="95" t="s">
        <v>26</v>
      </c>
      <c r="V61" s="95" t="s">
        <v>26</v>
      </c>
      <c r="W61" s="95" t="s">
        <v>26</v>
      </c>
      <c r="X61" s="95" t="s">
        <v>26</v>
      </c>
      <c r="Y61" s="95" t="s">
        <v>26</v>
      </c>
      <c r="Z61" s="96" t="s">
        <v>203</v>
      </c>
      <c r="AA61" s="96" t="s">
        <v>204</v>
      </c>
      <c r="AB61" s="99">
        <v>0</v>
      </c>
      <c r="AC61" s="99">
        <v>0</v>
      </c>
      <c r="AD61" s="58" t="e">
        <f>AD63+AD64+AD65+AD66+AD67+#REF!</f>
        <v>#VALUE!</v>
      </c>
      <c r="AE61" s="58" t="e">
        <f>AE63+AE64+AE65+AE66+AE67+#REF!</f>
        <v>#VALUE!</v>
      </c>
      <c r="AF61" s="58" t="e">
        <f>AF63+AF64+AF65+AF66+AF67+#REF!</f>
        <v>#VALUE!</v>
      </c>
      <c r="AG61" s="58" t="e">
        <f>AG63+AG64+AG65+AG66+AG67+#REF!</f>
        <v>#VALUE!</v>
      </c>
      <c r="AH61" s="58" t="e">
        <f>AH63+AH64+AH65+AH66+AH67+#REF!</f>
        <v>#VALUE!</v>
      </c>
      <c r="AI61" s="58" t="e">
        <f>AI63+AI64+AI65+AI66+AI67+#REF!</f>
        <v>#VALUE!</v>
      </c>
      <c r="AJ61" s="58" t="e">
        <f>AJ63+AJ64+AJ65+AJ66+AJ67+#REF!</f>
        <v>#REF!</v>
      </c>
      <c r="AK61" s="58" t="e">
        <f>AK63+AK64+AK65+AK66+AK67+#REF!</f>
        <v>#VALUE!</v>
      </c>
      <c r="AL61" s="99">
        <v>0</v>
      </c>
      <c r="AM61" s="58" t="e">
        <f>AM63+AM64+AM65+AM66+AM67+#REF!</f>
        <v>#VALUE!</v>
      </c>
      <c r="AN61" s="58" t="e">
        <f>AN63+AN64+AN65+AN66+AN67+#REF!</f>
        <v>#VALUE!</v>
      </c>
      <c r="AO61" s="58" t="e">
        <f>AO63+AO64+AO65+AO66+AO67+#REF!</f>
        <v>#VALUE!</v>
      </c>
      <c r="AP61" s="58" t="e">
        <f>AP63+AP64+AP65+AP66+AP67+#REF!</f>
        <v>#VALUE!</v>
      </c>
      <c r="AQ61" s="99">
        <v>50</v>
      </c>
      <c r="AR61" s="99" t="e">
        <f>AR63+AR64+AR65+AR66+AR67+#REF!</f>
        <v>#VALUE!</v>
      </c>
      <c r="AS61" s="99" t="e">
        <f>AS63+AS64+AS65+AS66+AS67+#REF!</f>
        <v>#VALUE!</v>
      </c>
      <c r="AT61" s="99" t="e">
        <f>AT63+AT64+AT65+AT66+AT67+#REF!</f>
        <v>#VALUE!</v>
      </c>
      <c r="AU61" s="99" t="e">
        <f>AU63+AU64+AU65+AU66+AU67+#REF!</f>
        <v>#VALUE!</v>
      </c>
      <c r="AV61" s="99">
        <v>50</v>
      </c>
      <c r="AW61" s="32" t="s">
        <v>27</v>
      </c>
      <c r="AX61" s="32" t="s">
        <v>27</v>
      </c>
      <c r="AY61" s="32" t="s">
        <v>27</v>
      </c>
      <c r="AZ61" s="32">
        <v>194007.9</v>
      </c>
    </row>
    <row r="62" spans="1:52" ht="83.25" customHeight="1">
      <c r="A62" s="81" t="s">
        <v>196</v>
      </c>
      <c r="B62" s="77" t="s">
        <v>197</v>
      </c>
      <c r="C62" s="115" t="s">
        <v>26</v>
      </c>
      <c r="D62" s="92" t="s">
        <v>26</v>
      </c>
      <c r="E62" s="92" t="s">
        <v>26</v>
      </c>
      <c r="F62" s="95" t="s">
        <v>26</v>
      </c>
      <c r="G62" s="95" t="s">
        <v>26</v>
      </c>
      <c r="H62" s="95" t="s">
        <v>26</v>
      </c>
      <c r="I62" s="95" t="s">
        <v>26</v>
      </c>
      <c r="J62" s="95" t="s">
        <v>26</v>
      </c>
      <c r="K62" s="95" t="s">
        <v>26</v>
      </c>
      <c r="L62" s="95" t="s">
        <v>26</v>
      </c>
      <c r="M62" s="95" t="s">
        <v>26</v>
      </c>
      <c r="N62" s="95" t="s">
        <v>26</v>
      </c>
      <c r="O62" s="95" t="s">
        <v>26</v>
      </c>
      <c r="P62" s="95" t="s">
        <v>26</v>
      </c>
      <c r="Q62" s="95" t="s">
        <v>26</v>
      </c>
      <c r="R62" s="95" t="s">
        <v>26</v>
      </c>
      <c r="S62" s="95" t="s">
        <v>26</v>
      </c>
      <c r="T62" s="95" t="s">
        <v>26</v>
      </c>
      <c r="U62" s="95" t="s">
        <v>26</v>
      </c>
      <c r="V62" s="95" t="s">
        <v>26</v>
      </c>
      <c r="W62" s="95" t="s">
        <v>26</v>
      </c>
      <c r="X62" s="95" t="s">
        <v>26</v>
      </c>
      <c r="Y62" s="95" t="s">
        <v>26</v>
      </c>
      <c r="Z62" s="96" t="s">
        <v>201</v>
      </c>
      <c r="AA62" s="96" t="s">
        <v>202</v>
      </c>
      <c r="AB62" s="99">
        <v>0</v>
      </c>
      <c r="AC62" s="99">
        <v>0</v>
      </c>
      <c r="AD62" s="99" t="e">
        <f>AD63+AD64+AD65+AD66+AD67+#REF!</f>
        <v>#VALUE!</v>
      </c>
      <c r="AE62" s="99" t="e">
        <f>AE63+AE64+AE65+AE66+AE67+#REF!</f>
        <v>#VALUE!</v>
      </c>
      <c r="AF62" s="99" t="e">
        <f>AF63+AF64+AF65+AF66+AF67+#REF!</f>
        <v>#VALUE!</v>
      </c>
      <c r="AG62" s="99" t="e">
        <f>AG63+AG64+AG65+AG66+AG67+#REF!</f>
        <v>#VALUE!</v>
      </c>
      <c r="AH62" s="99" t="e">
        <f>AH63+AH64+AH65+AH66+AH67+#REF!</f>
        <v>#VALUE!</v>
      </c>
      <c r="AI62" s="99" t="e">
        <f>AI63+AI64+AI65+AI66+AI67+#REF!</f>
        <v>#VALUE!</v>
      </c>
      <c r="AJ62" s="99" t="e">
        <f>AJ63+AJ64+AJ65+AJ66+AJ67+#REF!</f>
        <v>#REF!</v>
      </c>
      <c r="AK62" s="99" t="e">
        <f>AK63+AK64+AK65+AK66+AK67+#REF!</f>
        <v>#VALUE!</v>
      </c>
      <c r="AL62" s="99">
        <v>0</v>
      </c>
      <c r="AM62" s="99" t="e">
        <f>AM63+AM64+AM65+AM66+AM67+#REF!</f>
        <v>#VALUE!</v>
      </c>
      <c r="AN62" s="99" t="e">
        <f>AN63+AN64+AN65+AN66+AN67+#REF!</f>
        <v>#VALUE!</v>
      </c>
      <c r="AO62" s="99" t="e">
        <f>AO63+AO64+AO65+AO66+AO67+#REF!</f>
        <v>#VALUE!</v>
      </c>
      <c r="AP62" s="99" t="e">
        <f>AP63+AP64+AP65+AP66+AP67+#REF!</f>
        <v>#VALUE!</v>
      </c>
      <c r="AQ62" s="99">
        <v>0</v>
      </c>
      <c r="AR62" s="99" t="e">
        <f>AR63+AR64+AR65+AR66+AR67+#REF!</f>
        <v>#VALUE!</v>
      </c>
      <c r="AS62" s="99" t="e">
        <f>AS63+AS64+AS65+AS66+AS67+#REF!</f>
        <v>#VALUE!</v>
      </c>
      <c r="AT62" s="99" t="e">
        <f>AT63+AT64+AT65+AT66+AT67+#REF!</f>
        <v>#VALUE!</v>
      </c>
      <c r="AU62" s="99" t="e">
        <f>AU63+AU64+AU65+AU66+AU67+#REF!</f>
        <v>#VALUE!</v>
      </c>
      <c r="AV62" s="99">
        <v>0</v>
      </c>
      <c r="AW62" s="32" t="s">
        <v>27</v>
      </c>
      <c r="AX62" s="32" t="s">
        <v>27</v>
      </c>
      <c r="AY62" s="32" t="s">
        <v>27</v>
      </c>
      <c r="AZ62" s="32">
        <v>194007.9</v>
      </c>
    </row>
    <row r="63" spans="1:52" ht="409.6" customHeight="1">
      <c r="A63" s="81" t="s">
        <v>198</v>
      </c>
      <c r="B63" s="77" t="s">
        <v>199</v>
      </c>
      <c r="C63" s="115" t="s">
        <v>42</v>
      </c>
      <c r="D63" s="92" t="s">
        <v>36</v>
      </c>
      <c r="E63" s="92" t="s">
        <v>43</v>
      </c>
      <c r="F63" s="95" t="s">
        <v>26</v>
      </c>
      <c r="G63" s="95" t="s">
        <v>26</v>
      </c>
      <c r="H63" s="95" t="s">
        <v>26</v>
      </c>
      <c r="I63" s="95" t="s">
        <v>26</v>
      </c>
      <c r="J63" s="95" t="s">
        <v>26</v>
      </c>
      <c r="K63" s="95" t="s">
        <v>26</v>
      </c>
      <c r="L63" s="95" t="s">
        <v>26</v>
      </c>
      <c r="M63" s="95" t="s">
        <v>26</v>
      </c>
      <c r="N63" s="95" t="s">
        <v>26</v>
      </c>
      <c r="O63" s="95" t="s">
        <v>26</v>
      </c>
      <c r="P63" s="95" t="s">
        <v>26</v>
      </c>
      <c r="Q63" s="95" t="s">
        <v>26</v>
      </c>
      <c r="R63" s="95" t="s">
        <v>26</v>
      </c>
      <c r="S63" s="95" t="s">
        <v>26</v>
      </c>
      <c r="T63" s="95" t="s">
        <v>26</v>
      </c>
      <c r="U63" s="95" t="s">
        <v>26</v>
      </c>
      <c r="V63" s="95" t="s">
        <v>26</v>
      </c>
      <c r="W63" s="95" t="s">
        <v>26</v>
      </c>
      <c r="X63" s="95" t="s">
        <v>26</v>
      </c>
      <c r="Y63" s="95" t="s">
        <v>26</v>
      </c>
      <c r="Z63" s="97" t="s">
        <v>191</v>
      </c>
      <c r="AA63" s="97" t="s">
        <v>200</v>
      </c>
      <c r="AB63" s="99">
        <v>0</v>
      </c>
      <c r="AC63" s="99">
        <v>0</v>
      </c>
      <c r="AD63" s="58" t="e">
        <f>AD64+AD65+AD66+AD67+AD68+#REF!</f>
        <v>#VALUE!</v>
      </c>
      <c r="AE63" s="58" t="e">
        <f>AE64+AE65+AE66+AE67+AE68+#REF!</f>
        <v>#VALUE!</v>
      </c>
      <c r="AF63" s="58" t="e">
        <f>AF64+AF65+AF66+AF67+AF68+#REF!</f>
        <v>#VALUE!</v>
      </c>
      <c r="AG63" s="58" t="e">
        <f>AG64+AG65+AG66+AG67+AG68+#REF!</f>
        <v>#VALUE!</v>
      </c>
      <c r="AH63" s="58" t="e">
        <f>AH64+AH65+AH66+AH67+AH68+#REF!</f>
        <v>#VALUE!</v>
      </c>
      <c r="AI63" s="58" t="e">
        <f>AI64+AI65+AI66+AI67+AI68+#REF!</f>
        <v>#VALUE!</v>
      </c>
      <c r="AJ63" s="58" t="e">
        <f>AJ64+AJ65+AJ66+AJ67+AJ68+#REF!</f>
        <v>#REF!</v>
      </c>
      <c r="AK63" s="58" t="e">
        <f>AK64+AK65+AK66+AK67+AK68+#REF!</f>
        <v>#VALUE!</v>
      </c>
      <c r="AL63" s="99">
        <v>0</v>
      </c>
      <c r="AM63" s="58" t="e">
        <f>AM64+AM65+AM66+AM67+AM68+#REF!</f>
        <v>#VALUE!</v>
      </c>
      <c r="AN63" s="58" t="e">
        <f>AN64+AN65+AN66+AN67+AN68+#REF!</f>
        <v>#VALUE!</v>
      </c>
      <c r="AO63" s="58" t="e">
        <f>AO64+AO65+AO66+AO67+AO68+#REF!</f>
        <v>#VALUE!</v>
      </c>
      <c r="AP63" s="58" t="e">
        <f>AP64+AP65+AP66+AP67+AP68+#REF!</f>
        <v>#VALUE!</v>
      </c>
      <c r="AQ63" s="99">
        <v>0</v>
      </c>
      <c r="AR63" s="99" t="e">
        <f>AR64+AR65+AR66+AR67+AR68+#REF!</f>
        <v>#VALUE!</v>
      </c>
      <c r="AS63" s="99" t="e">
        <f>AS64+AS65+AS66+AS67+AS68+#REF!</f>
        <v>#VALUE!</v>
      </c>
      <c r="AT63" s="99" t="e">
        <f>AT64+AT65+AT66+AT67+AT68+#REF!</f>
        <v>#VALUE!</v>
      </c>
      <c r="AU63" s="99" t="e">
        <f>AU64+AU65+AU66+AU67+AU68+#REF!</f>
        <v>#VALUE!</v>
      </c>
      <c r="AV63" s="99">
        <v>0</v>
      </c>
      <c r="AW63" s="32" t="s">
        <v>27</v>
      </c>
      <c r="AX63" s="32" t="s">
        <v>27</v>
      </c>
      <c r="AY63" s="32" t="s">
        <v>27</v>
      </c>
      <c r="AZ63" s="32">
        <v>194007.9</v>
      </c>
    </row>
    <row r="64" spans="1:52" ht="134.25" customHeight="1">
      <c r="A64" s="74" t="s">
        <v>95</v>
      </c>
      <c r="B64" s="64" t="s">
        <v>150</v>
      </c>
      <c r="C64" s="95" t="s">
        <v>26</v>
      </c>
      <c r="D64" s="118" t="s">
        <v>26</v>
      </c>
      <c r="E64" s="118" t="s">
        <v>26</v>
      </c>
      <c r="F64" s="95" t="s">
        <v>26</v>
      </c>
      <c r="G64" s="95" t="s">
        <v>26</v>
      </c>
      <c r="H64" s="95" t="s">
        <v>26</v>
      </c>
      <c r="I64" s="95" t="s">
        <v>26</v>
      </c>
      <c r="J64" s="95" t="s">
        <v>26</v>
      </c>
      <c r="K64" s="95" t="s">
        <v>26</v>
      </c>
      <c r="L64" s="95" t="s">
        <v>26</v>
      </c>
      <c r="M64" s="95" t="s">
        <v>26</v>
      </c>
      <c r="N64" s="95" t="s">
        <v>26</v>
      </c>
      <c r="O64" s="95" t="s">
        <v>26</v>
      </c>
      <c r="P64" s="95" t="s">
        <v>26</v>
      </c>
      <c r="Q64" s="95" t="s">
        <v>26</v>
      </c>
      <c r="R64" s="95" t="s">
        <v>26</v>
      </c>
      <c r="S64" s="95" t="s">
        <v>26</v>
      </c>
      <c r="T64" s="95" t="s">
        <v>26</v>
      </c>
      <c r="U64" s="95" t="s">
        <v>26</v>
      </c>
      <c r="V64" s="95" t="s">
        <v>26</v>
      </c>
      <c r="W64" s="95" t="s">
        <v>26</v>
      </c>
      <c r="X64" s="95" t="s">
        <v>26</v>
      </c>
      <c r="Y64" s="95" t="s">
        <v>26</v>
      </c>
      <c r="Z64" s="98" t="s">
        <v>26</v>
      </c>
      <c r="AA64" s="98" t="s">
        <v>26</v>
      </c>
      <c r="AB64" s="99">
        <f>AB65+AB66+AB67+AB68+AB69</f>
        <v>7486.2159999999994</v>
      </c>
      <c r="AC64" s="99">
        <f>AC65+AC66+AC67+AC68+AC69</f>
        <v>7170.8029999999999</v>
      </c>
      <c r="AD64" s="58" t="e">
        <f t="shared" ref="AD64:AV64" si="5">AD65+AD66+AD67+AD68+AD69</f>
        <v>#VALUE!</v>
      </c>
      <c r="AE64" s="58" t="e">
        <f t="shared" si="5"/>
        <v>#VALUE!</v>
      </c>
      <c r="AF64" s="58" t="e">
        <f t="shared" si="5"/>
        <v>#VALUE!</v>
      </c>
      <c r="AG64" s="58" t="e">
        <f t="shared" si="5"/>
        <v>#VALUE!</v>
      </c>
      <c r="AH64" s="58" t="e">
        <f t="shared" si="5"/>
        <v>#VALUE!</v>
      </c>
      <c r="AI64" s="58" t="e">
        <f t="shared" si="5"/>
        <v>#VALUE!</v>
      </c>
      <c r="AJ64" s="58">
        <f t="shared" si="5"/>
        <v>303300.59999999998</v>
      </c>
      <c r="AK64" s="58" t="e">
        <f t="shared" si="5"/>
        <v>#VALUE!</v>
      </c>
      <c r="AL64" s="99">
        <f t="shared" si="5"/>
        <v>8677.7519999999986</v>
      </c>
      <c r="AM64" s="89" t="e">
        <f t="shared" si="5"/>
        <v>#VALUE!</v>
      </c>
      <c r="AN64" s="89" t="e">
        <f t="shared" si="5"/>
        <v>#VALUE!</v>
      </c>
      <c r="AO64" s="89" t="e">
        <f t="shared" si="5"/>
        <v>#VALUE!</v>
      </c>
      <c r="AP64" s="89" t="e">
        <f t="shared" si="5"/>
        <v>#VALUE!</v>
      </c>
      <c r="AQ64" s="99">
        <f t="shared" si="5"/>
        <v>7273.0889999999999</v>
      </c>
      <c r="AR64" s="122" t="e">
        <f t="shared" si="5"/>
        <v>#VALUE!</v>
      </c>
      <c r="AS64" s="122" t="e">
        <f t="shared" si="5"/>
        <v>#VALUE!</v>
      </c>
      <c r="AT64" s="122" t="e">
        <f t="shared" si="5"/>
        <v>#VALUE!</v>
      </c>
      <c r="AU64" s="122" t="e">
        <f t="shared" si="5"/>
        <v>#VALUE!</v>
      </c>
      <c r="AV64" s="99">
        <f t="shared" si="5"/>
        <v>7457.8590000000004</v>
      </c>
      <c r="AW64" s="32" t="s">
        <v>27</v>
      </c>
      <c r="AX64" s="32" t="s">
        <v>27</v>
      </c>
      <c r="AY64" s="32" t="s">
        <v>27</v>
      </c>
      <c r="AZ64" s="32">
        <v>194007.9</v>
      </c>
    </row>
    <row r="65" spans="1:52" ht="72" customHeight="1">
      <c r="A65" s="75" t="s">
        <v>96</v>
      </c>
      <c r="B65" s="69" t="s">
        <v>151</v>
      </c>
      <c r="C65" s="115" t="s">
        <v>42</v>
      </c>
      <c r="D65" s="92" t="s">
        <v>36</v>
      </c>
      <c r="E65" s="92" t="s">
        <v>43</v>
      </c>
      <c r="F65" s="78"/>
      <c r="G65" s="78"/>
      <c r="H65" s="78"/>
      <c r="I65" s="78"/>
      <c r="J65" s="78"/>
      <c r="K65" s="78"/>
      <c r="L65" s="78"/>
      <c r="M65" s="78"/>
      <c r="N65" s="78"/>
      <c r="O65" s="78"/>
      <c r="P65" s="78"/>
      <c r="Q65" s="78"/>
      <c r="R65" s="78"/>
      <c r="S65" s="78"/>
      <c r="T65" s="78" t="s">
        <v>40</v>
      </c>
      <c r="U65" s="78" t="s">
        <v>36</v>
      </c>
      <c r="V65" s="78" t="s">
        <v>41</v>
      </c>
      <c r="W65" s="78"/>
      <c r="X65" s="78"/>
      <c r="Y65" s="78"/>
      <c r="Z65" s="123" t="s">
        <v>28</v>
      </c>
      <c r="AA65" s="91" t="s">
        <v>191</v>
      </c>
      <c r="AB65" s="51">
        <v>909.28</v>
      </c>
      <c r="AC65" s="51">
        <v>900.096</v>
      </c>
      <c r="AD65" s="59" t="s">
        <v>27</v>
      </c>
      <c r="AE65" s="59" t="s">
        <v>27</v>
      </c>
      <c r="AF65" s="59" t="s">
        <v>27</v>
      </c>
      <c r="AG65" s="59" t="s">
        <v>27</v>
      </c>
      <c r="AH65" s="59" t="s">
        <v>27</v>
      </c>
      <c r="AI65" s="59" t="s">
        <v>27</v>
      </c>
      <c r="AJ65" s="59">
        <v>84104.9</v>
      </c>
      <c r="AK65" s="59">
        <v>79801.8</v>
      </c>
      <c r="AL65" s="51">
        <v>1186.1669999999999</v>
      </c>
      <c r="AM65" s="59" t="s">
        <v>27</v>
      </c>
      <c r="AN65" s="59" t="s">
        <v>27</v>
      </c>
      <c r="AO65" s="59" t="s">
        <v>27</v>
      </c>
      <c r="AP65" s="59">
        <v>81903.600000000006</v>
      </c>
      <c r="AQ65" s="51">
        <v>901.62</v>
      </c>
      <c r="AR65" s="51" t="s">
        <v>27</v>
      </c>
      <c r="AS65" s="51" t="s">
        <v>27</v>
      </c>
      <c r="AT65" s="51" t="s">
        <v>27</v>
      </c>
      <c r="AU65" s="51">
        <v>82212</v>
      </c>
      <c r="AV65" s="51">
        <v>887.18</v>
      </c>
      <c r="AW65" s="33" t="s">
        <v>27</v>
      </c>
      <c r="AX65" s="33" t="s">
        <v>27</v>
      </c>
      <c r="AY65" s="33" t="s">
        <v>27</v>
      </c>
      <c r="AZ65" s="33">
        <v>87574.7</v>
      </c>
    </row>
    <row r="66" spans="1:52" ht="72" customHeight="1">
      <c r="A66" s="75" t="s">
        <v>97</v>
      </c>
      <c r="B66" s="69" t="s">
        <v>152</v>
      </c>
      <c r="C66" s="115" t="s">
        <v>42</v>
      </c>
      <c r="D66" s="92" t="s">
        <v>36</v>
      </c>
      <c r="E66" s="92" t="s">
        <v>43</v>
      </c>
      <c r="F66" s="78"/>
      <c r="G66" s="78"/>
      <c r="H66" s="78"/>
      <c r="I66" s="78"/>
      <c r="J66" s="78"/>
      <c r="K66" s="78"/>
      <c r="L66" s="78"/>
      <c r="M66" s="78"/>
      <c r="N66" s="78"/>
      <c r="O66" s="78"/>
      <c r="P66" s="78"/>
      <c r="Q66" s="78"/>
      <c r="R66" s="78"/>
      <c r="S66" s="78"/>
      <c r="T66" s="78" t="s">
        <v>40</v>
      </c>
      <c r="U66" s="78" t="s">
        <v>36</v>
      </c>
      <c r="V66" s="78" t="s">
        <v>41</v>
      </c>
      <c r="W66" s="78"/>
      <c r="X66" s="78"/>
      <c r="Y66" s="78"/>
      <c r="Z66" s="91" t="s">
        <v>230</v>
      </c>
      <c r="AA66" s="91" t="s">
        <v>229</v>
      </c>
      <c r="AB66" s="51">
        <v>6401.6549999999997</v>
      </c>
      <c r="AC66" s="51">
        <v>6104.02</v>
      </c>
      <c r="AD66" s="59" t="s">
        <v>27</v>
      </c>
      <c r="AE66" s="59" t="s">
        <v>27</v>
      </c>
      <c r="AF66" s="59" t="s">
        <v>27</v>
      </c>
      <c r="AG66" s="59" t="s">
        <v>27</v>
      </c>
      <c r="AH66" s="59" t="s">
        <v>27</v>
      </c>
      <c r="AI66" s="59" t="s">
        <v>27</v>
      </c>
      <c r="AJ66" s="59">
        <v>101572.9</v>
      </c>
      <c r="AK66" s="59">
        <v>99235.1</v>
      </c>
      <c r="AL66" s="51">
        <v>6712.9809999999998</v>
      </c>
      <c r="AM66" s="59" t="s">
        <v>27</v>
      </c>
      <c r="AN66" s="59" t="s">
        <v>27</v>
      </c>
      <c r="AO66" s="59" t="s">
        <v>27</v>
      </c>
      <c r="AP66" s="59">
        <v>100043.2</v>
      </c>
      <c r="AQ66" s="51">
        <v>6196.1890000000003</v>
      </c>
      <c r="AR66" s="51" t="s">
        <v>27</v>
      </c>
      <c r="AS66" s="51" t="s">
        <v>27</v>
      </c>
      <c r="AT66" s="51" t="s">
        <v>27</v>
      </c>
      <c r="AU66" s="51">
        <v>100043.2</v>
      </c>
      <c r="AV66" s="51">
        <v>6395.3990000000003</v>
      </c>
      <c r="AW66" s="33" t="s">
        <v>27</v>
      </c>
      <c r="AX66" s="33" t="s">
        <v>27</v>
      </c>
      <c r="AY66" s="33" t="s">
        <v>27</v>
      </c>
      <c r="AZ66" s="33">
        <v>100043.2</v>
      </c>
    </row>
    <row r="67" spans="1:52" ht="109.5" customHeight="1">
      <c r="A67" s="75" t="s">
        <v>98</v>
      </c>
      <c r="B67" s="69" t="s">
        <v>153</v>
      </c>
      <c r="C67" s="115" t="s">
        <v>30</v>
      </c>
      <c r="D67" s="92" t="s">
        <v>36</v>
      </c>
      <c r="E67" s="92" t="s">
        <v>31</v>
      </c>
      <c r="F67" s="78"/>
      <c r="G67" s="78"/>
      <c r="H67" s="78"/>
      <c r="I67" s="78"/>
      <c r="J67" s="78"/>
      <c r="K67" s="78"/>
      <c r="L67" s="78"/>
      <c r="M67" s="78"/>
      <c r="N67" s="78"/>
      <c r="O67" s="78"/>
      <c r="P67" s="78"/>
      <c r="Q67" s="78"/>
      <c r="R67" s="78"/>
      <c r="S67" s="78"/>
      <c r="T67" s="78" t="s">
        <v>44</v>
      </c>
      <c r="U67" s="78" t="s">
        <v>36</v>
      </c>
      <c r="V67" s="78" t="s">
        <v>45</v>
      </c>
      <c r="W67" s="78"/>
      <c r="X67" s="78"/>
      <c r="Y67" s="78"/>
      <c r="Z67" s="91" t="s">
        <v>28</v>
      </c>
      <c r="AA67" s="91" t="s">
        <v>37</v>
      </c>
      <c r="AB67" s="51">
        <v>0</v>
      </c>
      <c r="AC67" s="51">
        <v>0</v>
      </c>
      <c r="AD67" s="73" t="s">
        <v>27</v>
      </c>
      <c r="AE67" s="73" t="s">
        <v>27</v>
      </c>
      <c r="AF67" s="73" t="s">
        <v>27</v>
      </c>
      <c r="AG67" s="73" t="s">
        <v>27</v>
      </c>
      <c r="AH67" s="73" t="s">
        <v>27</v>
      </c>
      <c r="AI67" s="73" t="s">
        <v>27</v>
      </c>
      <c r="AJ67" s="73">
        <v>1810</v>
      </c>
      <c r="AK67" s="73">
        <v>1789.7</v>
      </c>
      <c r="AL67" s="51">
        <v>431.178</v>
      </c>
      <c r="AM67" s="59" t="s">
        <v>27</v>
      </c>
      <c r="AN67" s="59" t="s">
        <v>27</v>
      </c>
      <c r="AO67" s="59" t="s">
        <v>27</v>
      </c>
      <c r="AP67" s="59" t="s">
        <v>27</v>
      </c>
      <c r="AQ67" s="51">
        <v>0</v>
      </c>
      <c r="AR67" s="51" t="s">
        <v>27</v>
      </c>
      <c r="AS67" s="51" t="s">
        <v>27</v>
      </c>
      <c r="AT67" s="51" t="s">
        <v>27</v>
      </c>
      <c r="AU67" s="51" t="s">
        <v>27</v>
      </c>
      <c r="AV67" s="51">
        <v>0</v>
      </c>
      <c r="AW67" s="33" t="s">
        <v>27</v>
      </c>
      <c r="AX67" s="33" t="s">
        <v>27</v>
      </c>
      <c r="AY67" s="33" t="s">
        <v>27</v>
      </c>
      <c r="AZ67" s="33" t="s">
        <v>27</v>
      </c>
    </row>
    <row r="68" spans="1:52" ht="163.5" customHeight="1">
      <c r="A68" s="75" t="s">
        <v>99</v>
      </c>
      <c r="B68" s="69" t="s">
        <v>154</v>
      </c>
      <c r="C68" s="115" t="s">
        <v>30</v>
      </c>
      <c r="D68" s="92" t="s">
        <v>36</v>
      </c>
      <c r="E68" s="92" t="s">
        <v>31</v>
      </c>
      <c r="F68" s="78"/>
      <c r="G68" s="78"/>
      <c r="H68" s="78"/>
      <c r="I68" s="78"/>
      <c r="J68" s="78"/>
      <c r="K68" s="78"/>
      <c r="L68" s="78"/>
      <c r="M68" s="78"/>
      <c r="N68" s="78"/>
      <c r="O68" s="78"/>
      <c r="P68" s="78"/>
      <c r="Q68" s="78"/>
      <c r="R68" s="78"/>
      <c r="S68" s="78"/>
      <c r="T68" s="78"/>
      <c r="U68" s="78"/>
      <c r="V68" s="78"/>
      <c r="W68" s="79" t="s">
        <v>225</v>
      </c>
      <c r="X68" s="78" t="s">
        <v>36</v>
      </c>
      <c r="Y68" s="92" t="s">
        <v>226</v>
      </c>
      <c r="Z68" s="91" t="s">
        <v>227</v>
      </c>
      <c r="AA68" s="91" t="s">
        <v>228</v>
      </c>
      <c r="AB68" s="51">
        <v>50</v>
      </c>
      <c r="AC68" s="51">
        <v>41.55</v>
      </c>
      <c r="AD68" s="59" t="s">
        <v>27</v>
      </c>
      <c r="AE68" s="59" t="s">
        <v>27</v>
      </c>
      <c r="AF68" s="59" t="s">
        <v>27</v>
      </c>
      <c r="AG68" s="59" t="s">
        <v>27</v>
      </c>
      <c r="AH68" s="59" t="s">
        <v>27</v>
      </c>
      <c r="AI68" s="59" t="s">
        <v>27</v>
      </c>
      <c r="AJ68" s="59">
        <v>29.2</v>
      </c>
      <c r="AK68" s="121" t="s">
        <v>27</v>
      </c>
      <c r="AL68" s="106">
        <v>69.215000000000003</v>
      </c>
      <c r="AM68" s="90" t="s">
        <v>27</v>
      </c>
      <c r="AN68" s="59" t="s">
        <v>27</v>
      </c>
      <c r="AO68" s="59" t="s">
        <v>27</v>
      </c>
      <c r="AP68" s="59">
        <v>586</v>
      </c>
      <c r="AQ68" s="51">
        <v>50</v>
      </c>
      <c r="AR68" s="51" t="s">
        <v>27</v>
      </c>
      <c r="AS68" s="51" t="s">
        <v>27</v>
      </c>
      <c r="AT68" s="51" t="s">
        <v>27</v>
      </c>
      <c r="AU68" s="51">
        <v>1000</v>
      </c>
      <c r="AV68" s="51">
        <v>50</v>
      </c>
      <c r="AW68" s="33" t="s">
        <v>27</v>
      </c>
      <c r="AX68" s="33" t="s">
        <v>27</v>
      </c>
      <c r="AY68" s="33" t="s">
        <v>27</v>
      </c>
      <c r="AZ68" s="33">
        <v>610</v>
      </c>
    </row>
    <row r="69" spans="1:52" ht="57" customHeight="1">
      <c r="A69" s="75" t="s">
        <v>100</v>
      </c>
      <c r="B69" s="69" t="s">
        <v>155</v>
      </c>
      <c r="C69" s="115" t="s">
        <v>42</v>
      </c>
      <c r="D69" s="92" t="s">
        <v>36</v>
      </c>
      <c r="E69" s="92" t="s">
        <v>43</v>
      </c>
      <c r="F69" s="78"/>
      <c r="G69" s="78"/>
      <c r="H69" s="78"/>
      <c r="I69" s="78"/>
      <c r="J69" s="78"/>
      <c r="K69" s="78"/>
      <c r="L69" s="78"/>
      <c r="M69" s="78"/>
      <c r="N69" s="78"/>
      <c r="O69" s="78"/>
      <c r="P69" s="78"/>
      <c r="Q69" s="78"/>
      <c r="R69" s="78"/>
      <c r="S69" s="78"/>
      <c r="T69" s="78" t="s">
        <v>40</v>
      </c>
      <c r="U69" s="78" t="s">
        <v>36</v>
      </c>
      <c r="V69" s="78" t="s">
        <v>41</v>
      </c>
      <c r="W69" s="78"/>
      <c r="X69" s="78"/>
      <c r="Y69" s="78"/>
      <c r="Z69" s="91" t="s">
        <v>46</v>
      </c>
      <c r="AA69" s="91" t="s">
        <v>28</v>
      </c>
      <c r="AB69" s="51">
        <v>125.28100000000001</v>
      </c>
      <c r="AC69" s="51">
        <v>125.137</v>
      </c>
      <c r="AD69" s="59" t="s">
        <v>27</v>
      </c>
      <c r="AE69" s="59" t="s">
        <v>27</v>
      </c>
      <c r="AF69" s="59" t="s">
        <v>27</v>
      </c>
      <c r="AG69" s="59" t="s">
        <v>27</v>
      </c>
      <c r="AH69" s="59" t="s">
        <v>27</v>
      </c>
      <c r="AI69" s="59" t="s">
        <v>27</v>
      </c>
      <c r="AJ69" s="59">
        <v>115783.6</v>
      </c>
      <c r="AK69" s="59">
        <v>115382.2</v>
      </c>
      <c r="AL69" s="51">
        <v>278.21100000000001</v>
      </c>
      <c r="AM69" s="59" t="s">
        <v>27</v>
      </c>
      <c r="AN69" s="59" t="s">
        <v>27</v>
      </c>
      <c r="AO69" s="59" t="s">
        <v>27</v>
      </c>
      <c r="AP69" s="59">
        <v>116363.1</v>
      </c>
      <c r="AQ69" s="51">
        <v>125.28</v>
      </c>
      <c r="AR69" s="51" t="s">
        <v>27</v>
      </c>
      <c r="AS69" s="51" t="s">
        <v>27</v>
      </c>
      <c r="AT69" s="51" t="s">
        <v>27</v>
      </c>
      <c r="AU69" s="51">
        <v>117508.9</v>
      </c>
      <c r="AV69" s="51">
        <v>125.28</v>
      </c>
      <c r="AW69" s="33" t="s">
        <v>27</v>
      </c>
      <c r="AX69" s="33" t="s">
        <v>27</v>
      </c>
      <c r="AY69" s="33" t="s">
        <v>27</v>
      </c>
      <c r="AZ69" s="33">
        <v>3163</v>
      </c>
    </row>
    <row r="70" spans="1:52" ht="126" customHeight="1">
      <c r="A70" s="74" t="s">
        <v>101</v>
      </c>
      <c r="B70" s="64" t="s">
        <v>156</v>
      </c>
      <c r="C70" s="95" t="s">
        <v>26</v>
      </c>
      <c r="D70" s="118" t="s">
        <v>26</v>
      </c>
      <c r="E70" s="118" t="s">
        <v>26</v>
      </c>
      <c r="F70" s="95" t="s">
        <v>26</v>
      </c>
      <c r="G70" s="95" t="s">
        <v>26</v>
      </c>
      <c r="H70" s="95" t="s">
        <v>26</v>
      </c>
      <c r="I70" s="95" t="s">
        <v>26</v>
      </c>
      <c r="J70" s="95" t="s">
        <v>26</v>
      </c>
      <c r="K70" s="95" t="s">
        <v>26</v>
      </c>
      <c r="L70" s="95" t="s">
        <v>26</v>
      </c>
      <c r="M70" s="95" t="s">
        <v>26</v>
      </c>
      <c r="N70" s="95" t="s">
        <v>26</v>
      </c>
      <c r="O70" s="95" t="s">
        <v>26</v>
      </c>
      <c r="P70" s="95" t="s">
        <v>26</v>
      </c>
      <c r="Q70" s="95" t="s">
        <v>26</v>
      </c>
      <c r="R70" s="95" t="s">
        <v>26</v>
      </c>
      <c r="S70" s="95" t="s">
        <v>26</v>
      </c>
      <c r="T70" s="95" t="s">
        <v>26</v>
      </c>
      <c r="U70" s="95" t="s">
        <v>26</v>
      </c>
      <c r="V70" s="95" t="s">
        <v>26</v>
      </c>
      <c r="W70" s="95" t="s">
        <v>26</v>
      </c>
      <c r="X70" s="95" t="s">
        <v>26</v>
      </c>
      <c r="Y70" s="95" t="s">
        <v>26</v>
      </c>
      <c r="Z70" s="98" t="s">
        <v>26</v>
      </c>
      <c r="AA70" s="98" t="s">
        <v>26</v>
      </c>
      <c r="AB70" s="99">
        <f>AB71+AB74</f>
        <v>389.93</v>
      </c>
      <c r="AC70" s="99">
        <f t="shared" ref="AC70:AV70" si="6">AC71+AC74</f>
        <v>389.93</v>
      </c>
      <c r="AD70" s="58" t="e">
        <f t="shared" si="6"/>
        <v>#VALUE!</v>
      </c>
      <c r="AE70" s="58" t="e">
        <f t="shared" si="6"/>
        <v>#VALUE!</v>
      </c>
      <c r="AF70" s="58">
        <f t="shared" si="6"/>
        <v>17260.100000000002</v>
      </c>
      <c r="AG70" s="58">
        <f t="shared" si="6"/>
        <v>17257.900000000001</v>
      </c>
      <c r="AH70" s="58" t="e">
        <f t="shared" si="6"/>
        <v>#VALUE!</v>
      </c>
      <c r="AI70" s="58" t="e">
        <f t="shared" si="6"/>
        <v>#VALUE!</v>
      </c>
      <c r="AJ70" s="58" t="e">
        <f t="shared" si="6"/>
        <v>#VALUE!</v>
      </c>
      <c r="AK70" s="58" t="e">
        <f t="shared" si="6"/>
        <v>#VALUE!</v>
      </c>
      <c r="AL70" s="99">
        <f t="shared" si="6"/>
        <v>426.09</v>
      </c>
      <c r="AM70" s="58" t="e">
        <f t="shared" si="6"/>
        <v>#VALUE!</v>
      </c>
      <c r="AN70" s="58" t="e">
        <f t="shared" si="6"/>
        <v>#VALUE!</v>
      </c>
      <c r="AO70" s="58" t="e">
        <f t="shared" si="6"/>
        <v>#VALUE!</v>
      </c>
      <c r="AP70" s="58" t="e">
        <f t="shared" si="6"/>
        <v>#VALUE!</v>
      </c>
      <c r="AQ70" s="99">
        <f t="shared" si="6"/>
        <v>411.21999999999997</v>
      </c>
      <c r="AR70" s="99" t="e">
        <f t="shared" si="6"/>
        <v>#VALUE!</v>
      </c>
      <c r="AS70" s="99" t="e">
        <f t="shared" si="6"/>
        <v>#VALUE!</v>
      </c>
      <c r="AT70" s="99" t="e">
        <f t="shared" si="6"/>
        <v>#VALUE!</v>
      </c>
      <c r="AU70" s="99" t="e">
        <f t="shared" si="6"/>
        <v>#VALUE!</v>
      </c>
      <c r="AV70" s="99">
        <f t="shared" si="6"/>
        <v>426.05</v>
      </c>
      <c r="AW70" s="32">
        <v>7427</v>
      </c>
      <c r="AX70" s="32">
        <v>44</v>
      </c>
      <c r="AY70" s="32" t="s">
        <v>27</v>
      </c>
      <c r="AZ70" s="32" t="s">
        <v>27</v>
      </c>
    </row>
    <row r="71" spans="1:52" ht="31.5" customHeight="1">
      <c r="A71" s="74" t="s">
        <v>102</v>
      </c>
      <c r="B71" s="64" t="s">
        <v>157</v>
      </c>
      <c r="C71" s="95" t="s">
        <v>26</v>
      </c>
      <c r="D71" s="118" t="s">
        <v>26</v>
      </c>
      <c r="E71" s="118" t="s">
        <v>26</v>
      </c>
      <c r="F71" s="95" t="s">
        <v>26</v>
      </c>
      <c r="G71" s="95" t="s">
        <v>26</v>
      </c>
      <c r="H71" s="95" t="s">
        <v>26</v>
      </c>
      <c r="I71" s="95" t="s">
        <v>26</v>
      </c>
      <c r="J71" s="95" t="s">
        <v>26</v>
      </c>
      <c r="K71" s="95" t="s">
        <v>26</v>
      </c>
      <c r="L71" s="95" t="s">
        <v>26</v>
      </c>
      <c r="M71" s="95" t="s">
        <v>26</v>
      </c>
      <c r="N71" s="95" t="s">
        <v>26</v>
      </c>
      <c r="O71" s="95" t="s">
        <v>26</v>
      </c>
      <c r="P71" s="95" t="s">
        <v>26</v>
      </c>
      <c r="Q71" s="95" t="s">
        <v>26</v>
      </c>
      <c r="R71" s="95" t="s">
        <v>26</v>
      </c>
      <c r="S71" s="95" t="s">
        <v>26</v>
      </c>
      <c r="T71" s="95" t="s">
        <v>26</v>
      </c>
      <c r="U71" s="95" t="s">
        <v>26</v>
      </c>
      <c r="V71" s="95" t="s">
        <v>26</v>
      </c>
      <c r="W71" s="95" t="s">
        <v>26</v>
      </c>
      <c r="X71" s="95" t="s">
        <v>26</v>
      </c>
      <c r="Y71" s="95" t="s">
        <v>26</v>
      </c>
      <c r="Z71" s="98" t="s">
        <v>26</v>
      </c>
      <c r="AA71" s="98" t="s">
        <v>26</v>
      </c>
      <c r="AB71" s="99">
        <f>AB72+AB73</f>
        <v>387.73</v>
      </c>
      <c r="AC71" s="99">
        <f t="shared" ref="AC71:AV71" si="7">AC72+AC73</f>
        <v>387.73</v>
      </c>
      <c r="AD71" s="58" t="e">
        <f t="shared" si="7"/>
        <v>#VALUE!</v>
      </c>
      <c r="AE71" s="58" t="e">
        <f t="shared" si="7"/>
        <v>#VALUE!</v>
      </c>
      <c r="AF71" s="58">
        <f t="shared" si="7"/>
        <v>17216.100000000002</v>
      </c>
      <c r="AG71" s="58">
        <f t="shared" si="7"/>
        <v>17216.100000000002</v>
      </c>
      <c r="AH71" s="58" t="e">
        <f t="shared" si="7"/>
        <v>#VALUE!</v>
      </c>
      <c r="AI71" s="58" t="e">
        <f t="shared" si="7"/>
        <v>#VALUE!</v>
      </c>
      <c r="AJ71" s="58">
        <f t="shared" si="7"/>
        <v>37129.800000000003</v>
      </c>
      <c r="AK71" s="58">
        <f t="shared" si="7"/>
        <v>36780.6</v>
      </c>
      <c r="AL71" s="99">
        <f t="shared" si="7"/>
        <v>423.89</v>
      </c>
      <c r="AM71" s="58" t="e">
        <f t="shared" si="7"/>
        <v>#VALUE!</v>
      </c>
      <c r="AN71" s="58" t="e">
        <f t="shared" si="7"/>
        <v>#VALUE!</v>
      </c>
      <c r="AO71" s="58" t="e">
        <f t="shared" si="7"/>
        <v>#VALUE!</v>
      </c>
      <c r="AP71" s="58">
        <f t="shared" si="7"/>
        <v>61608.6</v>
      </c>
      <c r="AQ71" s="99">
        <f>AQ72+AQ73</f>
        <v>409.02</v>
      </c>
      <c r="AR71" s="99" t="e">
        <f t="shared" si="7"/>
        <v>#VALUE!</v>
      </c>
      <c r="AS71" s="99" t="e">
        <f t="shared" si="7"/>
        <v>#VALUE!</v>
      </c>
      <c r="AT71" s="99" t="e">
        <f t="shared" si="7"/>
        <v>#VALUE!</v>
      </c>
      <c r="AU71" s="99">
        <f t="shared" si="7"/>
        <v>46041</v>
      </c>
      <c r="AV71" s="99">
        <f t="shared" si="7"/>
        <v>423.85</v>
      </c>
      <c r="AW71" s="32">
        <v>7427</v>
      </c>
      <c r="AX71" s="32" t="s">
        <v>27</v>
      </c>
      <c r="AY71" s="32" t="s">
        <v>27</v>
      </c>
      <c r="AZ71" s="32" t="s">
        <v>27</v>
      </c>
    </row>
    <row r="72" spans="1:52" ht="106.5" customHeight="1">
      <c r="A72" s="75" t="s">
        <v>103</v>
      </c>
      <c r="B72" s="69" t="s">
        <v>158</v>
      </c>
      <c r="C72" s="115"/>
      <c r="D72" s="92"/>
      <c r="E72" s="92"/>
      <c r="F72" s="78"/>
      <c r="G72" s="78"/>
      <c r="H72" s="78"/>
      <c r="I72" s="78"/>
      <c r="J72" s="78"/>
      <c r="K72" s="78"/>
      <c r="L72" s="78"/>
      <c r="M72" s="78"/>
      <c r="N72" s="78"/>
      <c r="O72" s="78"/>
      <c r="P72" s="78"/>
      <c r="Q72" s="78"/>
      <c r="R72" s="78"/>
      <c r="S72" s="78"/>
      <c r="T72" s="78" t="s">
        <v>47</v>
      </c>
      <c r="U72" s="78" t="s">
        <v>36</v>
      </c>
      <c r="V72" s="78" t="s">
        <v>48</v>
      </c>
      <c r="W72" s="78"/>
      <c r="X72" s="78"/>
      <c r="Y72" s="78"/>
      <c r="Z72" s="91" t="s">
        <v>35</v>
      </c>
      <c r="AA72" s="91" t="s">
        <v>34</v>
      </c>
      <c r="AB72" s="51">
        <v>0</v>
      </c>
      <c r="AC72" s="51">
        <v>0</v>
      </c>
      <c r="AD72" s="59" t="s">
        <v>27</v>
      </c>
      <c r="AE72" s="59" t="s">
        <v>27</v>
      </c>
      <c r="AF72" s="59">
        <v>1103.4000000000001</v>
      </c>
      <c r="AG72" s="59">
        <v>1103.4000000000001</v>
      </c>
      <c r="AH72" s="59" t="s">
        <v>27</v>
      </c>
      <c r="AI72" s="59" t="s">
        <v>27</v>
      </c>
      <c r="AJ72" s="59">
        <v>3115</v>
      </c>
      <c r="AK72" s="59">
        <v>3115</v>
      </c>
      <c r="AL72" s="101">
        <v>0</v>
      </c>
      <c r="AM72" s="59" t="s">
        <v>27</v>
      </c>
      <c r="AN72" s="59" t="s">
        <v>27</v>
      </c>
      <c r="AO72" s="59" t="s">
        <v>27</v>
      </c>
      <c r="AP72" s="59">
        <v>1900</v>
      </c>
      <c r="AQ72" s="51">
        <v>0</v>
      </c>
      <c r="AR72" s="51" t="s">
        <v>27</v>
      </c>
      <c r="AS72" s="51" t="s">
        <v>27</v>
      </c>
      <c r="AT72" s="51" t="s">
        <v>27</v>
      </c>
      <c r="AU72" s="51">
        <v>2000</v>
      </c>
      <c r="AV72" s="51">
        <v>0</v>
      </c>
      <c r="AW72" s="33">
        <v>715.7</v>
      </c>
      <c r="AX72" s="33" t="s">
        <v>27</v>
      </c>
      <c r="AY72" s="33" t="s">
        <v>27</v>
      </c>
      <c r="AZ72" s="33" t="s">
        <v>27</v>
      </c>
    </row>
    <row r="73" spans="1:52" ht="79.5" customHeight="1">
      <c r="A73" s="75" t="s">
        <v>104</v>
      </c>
      <c r="B73" s="69" t="s">
        <v>159</v>
      </c>
      <c r="C73" s="115"/>
      <c r="D73" s="92"/>
      <c r="E73" s="92"/>
      <c r="F73" s="78"/>
      <c r="G73" s="78"/>
      <c r="H73" s="78"/>
      <c r="I73" s="78"/>
      <c r="J73" s="78"/>
      <c r="K73" s="78"/>
      <c r="L73" s="78"/>
      <c r="M73" s="78"/>
      <c r="N73" s="78"/>
      <c r="O73" s="78"/>
      <c r="P73" s="78"/>
      <c r="Q73" s="78"/>
      <c r="R73" s="78"/>
      <c r="S73" s="78"/>
      <c r="T73" s="78" t="s">
        <v>67</v>
      </c>
      <c r="U73" s="78" t="s">
        <v>36</v>
      </c>
      <c r="V73" s="78" t="s">
        <v>68</v>
      </c>
      <c r="W73" s="78"/>
      <c r="X73" s="78"/>
      <c r="Y73" s="78"/>
      <c r="Z73" s="91" t="s">
        <v>33</v>
      </c>
      <c r="AA73" s="91" t="s">
        <v>35</v>
      </c>
      <c r="AB73" s="51">
        <v>387.73</v>
      </c>
      <c r="AC73" s="51">
        <v>387.73</v>
      </c>
      <c r="AD73" s="59">
        <v>289.8</v>
      </c>
      <c r="AE73" s="59">
        <v>289.8</v>
      </c>
      <c r="AF73" s="59">
        <v>16112.7</v>
      </c>
      <c r="AG73" s="59">
        <v>16112.7</v>
      </c>
      <c r="AH73" s="59" t="s">
        <v>27</v>
      </c>
      <c r="AI73" s="59" t="s">
        <v>27</v>
      </c>
      <c r="AJ73" s="59">
        <v>34014.800000000003</v>
      </c>
      <c r="AK73" s="59">
        <v>33665.599999999999</v>
      </c>
      <c r="AL73" s="107">
        <v>423.89</v>
      </c>
      <c r="AM73" s="59">
        <v>2785.7</v>
      </c>
      <c r="AN73" s="59">
        <v>27883.9</v>
      </c>
      <c r="AO73" s="59" t="s">
        <v>27</v>
      </c>
      <c r="AP73" s="59">
        <v>59708.6</v>
      </c>
      <c r="AQ73" s="51">
        <v>409.02</v>
      </c>
      <c r="AR73" s="51" t="s">
        <v>27</v>
      </c>
      <c r="AS73" s="51" t="s">
        <v>27</v>
      </c>
      <c r="AT73" s="51" t="s">
        <v>27</v>
      </c>
      <c r="AU73" s="51">
        <v>44041</v>
      </c>
      <c r="AV73" s="51">
        <v>423.85</v>
      </c>
      <c r="AW73" s="33">
        <v>6711.3</v>
      </c>
      <c r="AX73" s="33" t="s">
        <v>27</v>
      </c>
      <c r="AY73" s="33" t="s">
        <v>27</v>
      </c>
      <c r="AZ73" s="33" t="s">
        <v>27</v>
      </c>
    </row>
    <row r="74" spans="1:52" ht="43.5" customHeight="1">
      <c r="A74" s="74" t="s">
        <v>105</v>
      </c>
      <c r="B74" s="64" t="s">
        <v>160</v>
      </c>
      <c r="C74" s="95" t="s">
        <v>26</v>
      </c>
      <c r="D74" s="118" t="s">
        <v>26</v>
      </c>
      <c r="E74" s="118" t="s">
        <v>26</v>
      </c>
      <c r="F74" s="95" t="s">
        <v>26</v>
      </c>
      <c r="G74" s="95" t="s">
        <v>26</v>
      </c>
      <c r="H74" s="95" t="s">
        <v>26</v>
      </c>
      <c r="I74" s="95" t="s">
        <v>26</v>
      </c>
      <c r="J74" s="95" t="s">
        <v>26</v>
      </c>
      <c r="K74" s="95" t="s">
        <v>26</v>
      </c>
      <c r="L74" s="95" t="s">
        <v>26</v>
      </c>
      <c r="M74" s="95" t="s">
        <v>26</v>
      </c>
      <c r="N74" s="95" t="s">
        <v>26</v>
      </c>
      <c r="O74" s="95" t="s">
        <v>26</v>
      </c>
      <c r="P74" s="95" t="s">
        <v>26</v>
      </c>
      <c r="Q74" s="95" t="s">
        <v>26</v>
      </c>
      <c r="R74" s="95" t="s">
        <v>26</v>
      </c>
      <c r="S74" s="95" t="s">
        <v>26</v>
      </c>
      <c r="T74" s="95" t="s">
        <v>26</v>
      </c>
      <c r="U74" s="95" t="s">
        <v>26</v>
      </c>
      <c r="V74" s="95" t="s">
        <v>26</v>
      </c>
      <c r="W74" s="95" t="s">
        <v>26</v>
      </c>
      <c r="X74" s="95" t="s">
        <v>26</v>
      </c>
      <c r="Y74" s="95" t="s">
        <v>26</v>
      </c>
      <c r="Z74" s="98" t="s">
        <v>26</v>
      </c>
      <c r="AA74" s="98" t="s">
        <v>26</v>
      </c>
      <c r="AB74" s="100">
        <f>AB75</f>
        <v>2.2000000000000002</v>
      </c>
      <c r="AC74" s="100">
        <f t="shared" ref="AC74:AV74" si="8">AC75</f>
        <v>2.2000000000000002</v>
      </c>
      <c r="AD74" s="100" t="str">
        <f t="shared" si="8"/>
        <v>-</v>
      </c>
      <c r="AE74" s="100" t="str">
        <f t="shared" si="8"/>
        <v>-</v>
      </c>
      <c r="AF74" s="100">
        <f t="shared" si="8"/>
        <v>44</v>
      </c>
      <c r="AG74" s="100">
        <f t="shared" si="8"/>
        <v>41.8</v>
      </c>
      <c r="AH74" s="100" t="str">
        <f t="shared" si="8"/>
        <v>-</v>
      </c>
      <c r="AI74" s="100" t="str">
        <f t="shared" si="8"/>
        <v>-</v>
      </c>
      <c r="AJ74" s="100" t="str">
        <f t="shared" si="8"/>
        <v>-</v>
      </c>
      <c r="AK74" s="100" t="str">
        <f t="shared" si="8"/>
        <v>-</v>
      </c>
      <c r="AL74" s="100">
        <f t="shared" si="8"/>
        <v>2.2000000000000002</v>
      </c>
      <c r="AM74" s="108" t="str">
        <f t="shared" si="8"/>
        <v>-</v>
      </c>
      <c r="AN74" s="108">
        <f t="shared" si="8"/>
        <v>44</v>
      </c>
      <c r="AO74" s="108" t="str">
        <f t="shared" si="8"/>
        <v>-</v>
      </c>
      <c r="AP74" s="108" t="str">
        <f t="shared" si="8"/>
        <v>-</v>
      </c>
      <c r="AQ74" s="100">
        <f t="shared" si="8"/>
        <v>2.2000000000000002</v>
      </c>
      <c r="AR74" s="108" t="str">
        <f t="shared" si="8"/>
        <v>-</v>
      </c>
      <c r="AS74" s="108">
        <f t="shared" si="8"/>
        <v>44</v>
      </c>
      <c r="AT74" s="108" t="str">
        <f t="shared" si="8"/>
        <v>-</v>
      </c>
      <c r="AU74" s="108" t="str">
        <f t="shared" si="8"/>
        <v>-</v>
      </c>
      <c r="AV74" s="100">
        <f t="shared" si="8"/>
        <v>2.2000000000000002</v>
      </c>
      <c r="AW74" s="32" t="s">
        <v>27</v>
      </c>
      <c r="AX74" s="32">
        <v>44</v>
      </c>
      <c r="AY74" s="32" t="s">
        <v>27</v>
      </c>
      <c r="AZ74" s="32" t="s">
        <v>27</v>
      </c>
    </row>
    <row r="75" spans="1:52" ht="159.75" customHeight="1">
      <c r="A75" s="75" t="s">
        <v>115</v>
      </c>
      <c r="B75" s="69" t="s">
        <v>161</v>
      </c>
      <c r="C75" s="115" t="s">
        <v>30</v>
      </c>
      <c r="D75" s="92" t="s">
        <v>36</v>
      </c>
      <c r="E75" s="92" t="s">
        <v>31</v>
      </c>
      <c r="F75" s="78"/>
      <c r="G75" s="78"/>
      <c r="H75" s="78"/>
      <c r="I75" s="78"/>
      <c r="J75" s="78"/>
      <c r="K75" s="78"/>
      <c r="L75" s="78"/>
      <c r="M75" s="78"/>
      <c r="N75" s="78"/>
      <c r="O75" s="78"/>
      <c r="P75" s="78"/>
      <c r="Q75" s="78"/>
      <c r="R75" s="78"/>
      <c r="S75" s="78"/>
      <c r="T75" s="78" t="s">
        <v>49</v>
      </c>
      <c r="U75" s="78" t="s">
        <v>36</v>
      </c>
      <c r="V75" s="78" t="s">
        <v>50</v>
      </c>
      <c r="W75" s="78"/>
      <c r="X75" s="78"/>
      <c r="Y75" s="78"/>
      <c r="Z75" s="91" t="s">
        <v>28</v>
      </c>
      <c r="AA75" s="91" t="s">
        <v>34</v>
      </c>
      <c r="AB75" s="101">
        <v>2.2000000000000002</v>
      </c>
      <c r="AC75" s="101">
        <v>2.2000000000000002</v>
      </c>
      <c r="AD75" s="51" t="s">
        <v>27</v>
      </c>
      <c r="AE75" s="51" t="s">
        <v>27</v>
      </c>
      <c r="AF75" s="51">
        <v>44</v>
      </c>
      <c r="AG75" s="51">
        <v>41.8</v>
      </c>
      <c r="AH75" s="51" t="s">
        <v>27</v>
      </c>
      <c r="AI75" s="51" t="s">
        <v>27</v>
      </c>
      <c r="AJ75" s="51" t="s">
        <v>27</v>
      </c>
      <c r="AK75" s="51" t="s">
        <v>27</v>
      </c>
      <c r="AL75" s="101">
        <v>2.2000000000000002</v>
      </c>
      <c r="AM75" s="109" t="s">
        <v>27</v>
      </c>
      <c r="AN75" s="109">
        <v>44</v>
      </c>
      <c r="AO75" s="109" t="s">
        <v>27</v>
      </c>
      <c r="AP75" s="109" t="s">
        <v>27</v>
      </c>
      <c r="AQ75" s="51">
        <v>2.2000000000000002</v>
      </c>
      <c r="AR75" s="109" t="s">
        <v>27</v>
      </c>
      <c r="AS75" s="109">
        <v>44</v>
      </c>
      <c r="AT75" s="109" t="s">
        <v>27</v>
      </c>
      <c r="AU75" s="109" t="s">
        <v>27</v>
      </c>
      <c r="AV75" s="51">
        <v>2.2000000000000002</v>
      </c>
      <c r="AW75" s="33" t="s">
        <v>27</v>
      </c>
      <c r="AX75" s="33">
        <v>44</v>
      </c>
      <c r="AY75" s="33" t="s">
        <v>27</v>
      </c>
      <c r="AZ75" s="33" t="s">
        <v>27</v>
      </c>
    </row>
    <row r="76" spans="1:52" s="41" customFormat="1" ht="101.25" customHeight="1">
      <c r="A76" s="74" t="s">
        <v>106</v>
      </c>
      <c r="B76" s="64" t="s">
        <v>162</v>
      </c>
      <c r="C76" s="95" t="s">
        <v>26</v>
      </c>
      <c r="D76" s="118" t="s">
        <v>26</v>
      </c>
      <c r="E76" s="118" t="s">
        <v>26</v>
      </c>
      <c r="F76" s="95" t="s">
        <v>26</v>
      </c>
      <c r="G76" s="95" t="s">
        <v>26</v>
      </c>
      <c r="H76" s="95" t="s">
        <v>26</v>
      </c>
      <c r="I76" s="95" t="s">
        <v>26</v>
      </c>
      <c r="J76" s="95" t="s">
        <v>26</v>
      </c>
      <c r="K76" s="95" t="s">
        <v>26</v>
      </c>
      <c r="L76" s="95" t="s">
        <v>26</v>
      </c>
      <c r="M76" s="95" t="s">
        <v>26</v>
      </c>
      <c r="N76" s="95" t="s">
        <v>26</v>
      </c>
      <c r="O76" s="95" t="s">
        <v>26</v>
      </c>
      <c r="P76" s="95" t="s">
        <v>26</v>
      </c>
      <c r="Q76" s="95" t="s">
        <v>26</v>
      </c>
      <c r="R76" s="95" t="s">
        <v>26</v>
      </c>
      <c r="S76" s="95" t="s">
        <v>26</v>
      </c>
      <c r="T76" s="95" t="s">
        <v>26</v>
      </c>
      <c r="U76" s="95" t="s">
        <v>26</v>
      </c>
      <c r="V76" s="95" t="s">
        <v>26</v>
      </c>
      <c r="W76" s="95" t="s">
        <v>26</v>
      </c>
      <c r="X76" s="95" t="s">
        <v>26</v>
      </c>
      <c r="Y76" s="95" t="s">
        <v>26</v>
      </c>
      <c r="Z76" s="98" t="s">
        <v>26</v>
      </c>
      <c r="AA76" s="98" t="s">
        <v>26</v>
      </c>
      <c r="AB76" s="102">
        <f>AB77</f>
        <v>97</v>
      </c>
      <c r="AC76" s="102">
        <f>AC77</f>
        <v>97</v>
      </c>
      <c r="AD76" s="56" t="e">
        <f t="shared" ref="AD76:AD77" si="9">AD77</f>
        <v>#VALUE!</v>
      </c>
      <c r="AE76" s="56" t="e">
        <f t="shared" ref="AE76:AE77" si="10">AE77</f>
        <v>#VALUE!</v>
      </c>
      <c r="AF76" s="56" t="e">
        <f t="shared" ref="AF76:AF77" si="11">AF77</f>
        <v>#VALUE!</v>
      </c>
      <c r="AG76" s="56" t="e">
        <f t="shared" ref="AG76:AG77" si="12">AG77</f>
        <v>#VALUE!</v>
      </c>
      <c r="AH76" s="56" t="e">
        <f t="shared" ref="AH76:AH77" si="13">AH77</f>
        <v>#VALUE!</v>
      </c>
      <c r="AI76" s="56" t="e">
        <f t="shared" ref="AI76:AI77" si="14">AI77</f>
        <v>#VALUE!</v>
      </c>
      <c r="AJ76" s="56" t="e">
        <f t="shared" ref="AJ76:AJ77" si="15">AJ77</f>
        <v>#VALUE!</v>
      </c>
      <c r="AK76" s="56" t="e">
        <f t="shared" ref="AK76:AK77" si="16">AK77</f>
        <v>#VALUE!</v>
      </c>
      <c r="AL76" s="102">
        <f t="shared" ref="AL76:AL77" si="17">AL77</f>
        <v>303.10000000000002</v>
      </c>
      <c r="AM76" s="56" t="e">
        <f t="shared" ref="AM76:AM77" si="18">AM77</f>
        <v>#VALUE!</v>
      </c>
      <c r="AN76" s="56" t="e">
        <f t="shared" ref="AN76:AN77" si="19">AN77</f>
        <v>#VALUE!</v>
      </c>
      <c r="AO76" s="56" t="e">
        <f t="shared" ref="AO76:AO77" si="20">AO77</f>
        <v>#VALUE!</v>
      </c>
      <c r="AP76" s="57">
        <f t="shared" ref="AP76:AP77" si="21">AP77</f>
        <v>5785.6</v>
      </c>
      <c r="AQ76" s="110">
        <v>97</v>
      </c>
      <c r="AR76" s="111" t="e">
        <f t="shared" ref="AR76:AR77" si="22">AR77</f>
        <v>#VALUE!</v>
      </c>
      <c r="AS76" s="111" t="e">
        <f t="shared" ref="AS76:AS77" si="23">AS77</f>
        <v>#VALUE!</v>
      </c>
      <c r="AT76" s="111" t="e">
        <f t="shared" ref="AT76:AT77" si="24">AT77</f>
        <v>#VALUE!</v>
      </c>
      <c r="AU76" s="111" t="e">
        <f t="shared" ref="AU76:AU77" si="25">AU77</f>
        <v>#VALUE!</v>
      </c>
      <c r="AV76" s="112">
        <v>97</v>
      </c>
      <c r="AW76" s="55" t="s">
        <v>27</v>
      </c>
      <c r="AX76" s="42" t="s">
        <v>27</v>
      </c>
      <c r="AY76" s="42" t="s">
        <v>27</v>
      </c>
      <c r="AZ76" s="42">
        <v>2033</v>
      </c>
    </row>
    <row r="77" spans="1:52" s="41" customFormat="1" ht="28.5" customHeight="1">
      <c r="A77" s="74" t="s">
        <v>107</v>
      </c>
      <c r="B77" s="64" t="s">
        <v>163</v>
      </c>
      <c r="C77" s="95" t="s">
        <v>26</v>
      </c>
      <c r="D77" s="118" t="s">
        <v>26</v>
      </c>
      <c r="E77" s="118" t="s">
        <v>26</v>
      </c>
      <c r="F77" s="95" t="s">
        <v>26</v>
      </c>
      <c r="G77" s="95" t="s">
        <v>26</v>
      </c>
      <c r="H77" s="95" t="s">
        <v>26</v>
      </c>
      <c r="I77" s="95" t="s">
        <v>26</v>
      </c>
      <c r="J77" s="95" t="s">
        <v>26</v>
      </c>
      <c r="K77" s="95" t="s">
        <v>26</v>
      </c>
      <c r="L77" s="95" t="s">
        <v>26</v>
      </c>
      <c r="M77" s="95" t="s">
        <v>26</v>
      </c>
      <c r="N77" s="95" t="s">
        <v>26</v>
      </c>
      <c r="O77" s="95" t="s">
        <v>26</v>
      </c>
      <c r="P77" s="95" t="s">
        <v>26</v>
      </c>
      <c r="Q77" s="95" t="s">
        <v>26</v>
      </c>
      <c r="R77" s="95" t="s">
        <v>26</v>
      </c>
      <c r="S77" s="95" t="s">
        <v>26</v>
      </c>
      <c r="T77" s="95" t="s">
        <v>26</v>
      </c>
      <c r="U77" s="95" t="s">
        <v>26</v>
      </c>
      <c r="V77" s="95" t="s">
        <v>26</v>
      </c>
      <c r="W77" s="95" t="s">
        <v>26</v>
      </c>
      <c r="X77" s="95" t="s">
        <v>26</v>
      </c>
      <c r="Y77" s="95" t="s">
        <v>26</v>
      </c>
      <c r="Z77" s="98" t="s">
        <v>26</v>
      </c>
      <c r="AA77" s="98" t="s">
        <v>26</v>
      </c>
      <c r="AB77" s="99">
        <f>AB78</f>
        <v>97</v>
      </c>
      <c r="AC77" s="99">
        <f t="shared" ref="AC77" si="26">AC78</f>
        <v>97</v>
      </c>
      <c r="AD77" s="58" t="e">
        <f t="shared" si="9"/>
        <v>#VALUE!</v>
      </c>
      <c r="AE77" s="58" t="e">
        <f t="shared" si="10"/>
        <v>#VALUE!</v>
      </c>
      <c r="AF77" s="58" t="e">
        <f t="shared" si="11"/>
        <v>#VALUE!</v>
      </c>
      <c r="AG77" s="58" t="e">
        <f t="shared" si="12"/>
        <v>#VALUE!</v>
      </c>
      <c r="AH77" s="58" t="e">
        <f t="shared" si="13"/>
        <v>#VALUE!</v>
      </c>
      <c r="AI77" s="58" t="e">
        <f t="shared" si="14"/>
        <v>#VALUE!</v>
      </c>
      <c r="AJ77" s="58" t="e">
        <f t="shared" si="15"/>
        <v>#VALUE!</v>
      </c>
      <c r="AK77" s="58" t="e">
        <f t="shared" si="16"/>
        <v>#VALUE!</v>
      </c>
      <c r="AL77" s="99">
        <f t="shared" si="17"/>
        <v>303.10000000000002</v>
      </c>
      <c r="AM77" s="58" t="e">
        <f t="shared" si="18"/>
        <v>#VALUE!</v>
      </c>
      <c r="AN77" s="58" t="e">
        <f t="shared" si="19"/>
        <v>#VALUE!</v>
      </c>
      <c r="AO77" s="58" t="e">
        <f t="shared" si="20"/>
        <v>#VALUE!</v>
      </c>
      <c r="AP77" s="58">
        <f t="shared" si="21"/>
        <v>5785.6</v>
      </c>
      <c r="AQ77" s="102">
        <f t="shared" ref="AQ77" si="27">AQ78</f>
        <v>97</v>
      </c>
      <c r="AR77" s="102" t="e">
        <f t="shared" si="22"/>
        <v>#VALUE!</v>
      </c>
      <c r="AS77" s="102" t="e">
        <f t="shared" si="23"/>
        <v>#VALUE!</v>
      </c>
      <c r="AT77" s="102" t="e">
        <f t="shared" si="24"/>
        <v>#VALUE!</v>
      </c>
      <c r="AU77" s="102" t="e">
        <f t="shared" si="25"/>
        <v>#VALUE!</v>
      </c>
      <c r="AV77" s="102">
        <f t="shared" ref="AV77" si="28">AV78</f>
        <v>97</v>
      </c>
      <c r="AW77" s="42" t="s">
        <v>27</v>
      </c>
      <c r="AX77" s="42" t="s">
        <v>27</v>
      </c>
      <c r="AY77" s="42" t="s">
        <v>27</v>
      </c>
      <c r="AZ77" s="42">
        <v>2033</v>
      </c>
    </row>
    <row r="78" spans="1:52" s="41" customFormat="1" ht="82.5" customHeight="1">
      <c r="A78" s="74" t="s">
        <v>108</v>
      </c>
      <c r="B78" s="64" t="s">
        <v>164</v>
      </c>
      <c r="C78" s="95" t="s">
        <v>26</v>
      </c>
      <c r="D78" s="118" t="s">
        <v>26</v>
      </c>
      <c r="E78" s="118" t="s">
        <v>26</v>
      </c>
      <c r="F78" s="95" t="s">
        <v>26</v>
      </c>
      <c r="G78" s="95" t="s">
        <v>26</v>
      </c>
      <c r="H78" s="95" t="s">
        <v>26</v>
      </c>
      <c r="I78" s="95" t="s">
        <v>26</v>
      </c>
      <c r="J78" s="95" t="s">
        <v>26</v>
      </c>
      <c r="K78" s="95" t="s">
        <v>26</v>
      </c>
      <c r="L78" s="95" t="s">
        <v>26</v>
      </c>
      <c r="M78" s="95" t="s">
        <v>26</v>
      </c>
      <c r="N78" s="95" t="s">
        <v>26</v>
      </c>
      <c r="O78" s="95" t="s">
        <v>26</v>
      </c>
      <c r="P78" s="95" t="s">
        <v>26</v>
      </c>
      <c r="Q78" s="95" t="s">
        <v>26</v>
      </c>
      <c r="R78" s="95" t="s">
        <v>26</v>
      </c>
      <c r="S78" s="95" t="s">
        <v>26</v>
      </c>
      <c r="T78" s="95" t="s">
        <v>26</v>
      </c>
      <c r="U78" s="95" t="s">
        <v>26</v>
      </c>
      <c r="V78" s="95" t="s">
        <v>26</v>
      </c>
      <c r="W78" s="95" t="s">
        <v>26</v>
      </c>
      <c r="X78" s="95" t="s">
        <v>26</v>
      </c>
      <c r="Y78" s="95" t="s">
        <v>26</v>
      </c>
      <c r="Z78" s="98" t="s">
        <v>26</v>
      </c>
      <c r="AA78" s="98" t="s">
        <v>26</v>
      </c>
      <c r="AB78" s="99">
        <f>AB79+AB80</f>
        <v>97</v>
      </c>
      <c r="AC78" s="99">
        <f t="shared" ref="AC78:AV78" si="29">AC79+AC80</f>
        <v>97</v>
      </c>
      <c r="AD78" s="58" t="e">
        <f t="shared" si="29"/>
        <v>#VALUE!</v>
      </c>
      <c r="AE78" s="58" t="e">
        <f t="shared" si="29"/>
        <v>#VALUE!</v>
      </c>
      <c r="AF78" s="58" t="e">
        <f t="shared" si="29"/>
        <v>#VALUE!</v>
      </c>
      <c r="AG78" s="58" t="e">
        <f t="shared" si="29"/>
        <v>#VALUE!</v>
      </c>
      <c r="AH78" s="58" t="e">
        <f t="shared" si="29"/>
        <v>#VALUE!</v>
      </c>
      <c r="AI78" s="58" t="e">
        <f t="shared" si="29"/>
        <v>#VALUE!</v>
      </c>
      <c r="AJ78" s="58" t="e">
        <f t="shared" si="29"/>
        <v>#VALUE!</v>
      </c>
      <c r="AK78" s="58" t="e">
        <f t="shared" si="29"/>
        <v>#VALUE!</v>
      </c>
      <c r="AL78" s="99">
        <f t="shared" si="29"/>
        <v>303.10000000000002</v>
      </c>
      <c r="AM78" s="58" t="e">
        <f t="shared" si="29"/>
        <v>#VALUE!</v>
      </c>
      <c r="AN78" s="58" t="e">
        <f t="shared" si="29"/>
        <v>#VALUE!</v>
      </c>
      <c r="AO78" s="58" t="e">
        <f t="shared" si="29"/>
        <v>#VALUE!</v>
      </c>
      <c r="AP78" s="58">
        <f t="shared" si="29"/>
        <v>5785.6</v>
      </c>
      <c r="AQ78" s="99">
        <f t="shared" si="29"/>
        <v>97</v>
      </c>
      <c r="AR78" s="99" t="e">
        <f t="shared" si="29"/>
        <v>#VALUE!</v>
      </c>
      <c r="AS78" s="99" t="e">
        <f t="shared" si="29"/>
        <v>#VALUE!</v>
      </c>
      <c r="AT78" s="99" t="e">
        <f t="shared" si="29"/>
        <v>#VALUE!</v>
      </c>
      <c r="AU78" s="99" t="e">
        <f t="shared" si="29"/>
        <v>#VALUE!</v>
      </c>
      <c r="AV78" s="99">
        <f t="shared" si="29"/>
        <v>97</v>
      </c>
      <c r="AW78" s="42" t="s">
        <v>27</v>
      </c>
      <c r="AX78" s="42" t="s">
        <v>27</v>
      </c>
      <c r="AY78" s="42" t="s">
        <v>27</v>
      </c>
      <c r="AZ78" s="42">
        <v>2033</v>
      </c>
    </row>
    <row r="79" spans="1:52" s="41" customFormat="1" ht="114.75" customHeight="1">
      <c r="A79" s="75" t="s">
        <v>109</v>
      </c>
      <c r="B79" s="69" t="s">
        <v>165</v>
      </c>
      <c r="C79" s="115" t="s">
        <v>30</v>
      </c>
      <c r="D79" s="92" t="s">
        <v>36</v>
      </c>
      <c r="E79" s="92" t="s">
        <v>31</v>
      </c>
      <c r="F79" s="78"/>
      <c r="G79" s="78"/>
      <c r="H79" s="78"/>
      <c r="I79" s="78"/>
      <c r="J79" s="78"/>
      <c r="K79" s="78"/>
      <c r="L79" s="78"/>
      <c r="M79" s="78"/>
      <c r="N79" s="78"/>
      <c r="O79" s="78"/>
      <c r="P79" s="78"/>
      <c r="Q79" s="78"/>
      <c r="R79" s="78"/>
      <c r="S79" s="78"/>
      <c r="T79" s="78"/>
      <c r="U79" s="78"/>
      <c r="V79" s="78"/>
      <c r="W79" s="78"/>
      <c r="X79" s="78"/>
      <c r="Y79" s="78"/>
      <c r="Z79" s="91" t="s">
        <v>212</v>
      </c>
      <c r="AA79" s="91" t="s">
        <v>213</v>
      </c>
      <c r="AB79" s="51">
        <v>97</v>
      </c>
      <c r="AC79" s="51">
        <v>97</v>
      </c>
      <c r="AD79" s="59" t="s">
        <v>27</v>
      </c>
      <c r="AE79" s="59" t="s">
        <v>27</v>
      </c>
      <c r="AF79" s="59" t="s">
        <v>27</v>
      </c>
      <c r="AG79" s="59" t="s">
        <v>27</v>
      </c>
      <c r="AH79" s="59" t="s">
        <v>27</v>
      </c>
      <c r="AI79" s="59" t="s">
        <v>27</v>
      </c>
      <c r="AJ79" s="59">
        <v>3164.5</v>
      </c>
      <c r="AK79" s="59">
        <v>3164.5</v>
      </c>
      <c r="AL79" s="51">
        <v>303.10000000000002</v>
      </c>
      <c r="AM79" s="59" t="s">
        <v>27</v>
      </c>
      <c r="AN79" s="59" t="s">
        <v>27</v>
      </c>
      <c r="AO79" s="59" t="s">
        <v>27</v>
      </c>
      <c r="AP79" s="59">
        <v>3785.6</v>
      </c>
      <c r="AQ79" s="51">
        <v>97</v>
      </c>
      <c r="AR79" s="51" t="s">
        <v>27</v>
      </c>
      <c r="AS79" s="51" t="s">
        <v>27</v>
      </c>
      <c r="AT79" s="51" t="s">
        <v>27</v>
      </c>
      <c r="AU79" s="51">
        <v>2033</v>
      </c>
      <c r="AV79" s="51">
        <v>97</v>
      </c>
      <c r="AW79" s="43" t="s">
        <v>27</v>
      </c>
      <c r="AX79" s="43" t="s">
        <v>27</v>
      </c>
      <c r="AY79" s="43" t="s">
        <v>27</v>
      </c>
      <c r="AZ79" s="43">
        <v>2033</v>
      </c>
    </row>
    <row r="80" spans="1:52" s="41" customFormat="1" ht="69" customHeight="1">
      <c r="A80" s="75" t="s">
        <v>110</v>
      </c>
      <c r="B80" s="69" t="s">
        <v>166</v>
      </c>
      <c r="C80" s="115" t="s">
        <v>30</v>
      </c>
      <c r="D80" s="92" t="s">
        <v>36</v>
      </c>
      <c r="E80" s="92" t="s">
        <v>31</v>
      </c>
      <c r="F80" s="78"/>
      <c r="G80" s="78"/>
      <c r="H80" s="78"/>
      <c r="I80" s="78"/>
      <c r="J80" s="78"/>
      <c r="K80" s="78"/>
      <c r="L80" s="78"/>
      <c r="M80" s="78"/>
      <c r="N80" s="78"/>
      <c r="O80" s="78"/>
      <c r="P80" s="78"/>
      <c r="Q80" s="78"/>
      <c r="R80" s="78"/>
      <c r="S80" s="78"/>
      <c r="T80" s="78"/>
      <c r="U80" s="78"/>
      <c r="V80" s="78"/>
      <c r="W80" s="78"/>
      <c r="X80" s="78"/>
      <c r="Y80" s="78"/>
      <c r="Z80" s="91" t="s">
        <v>39</v>
      </c>
      <c r="AA80" s="91" t="s">
        <v>28</v>
      </c>
      <c r="AB80" s="51">
        <v>0</v>
      </c>
      <c r="AC80" s="51">
        <v>0</v>
      </c>
      <c r="AD80" s="59" t="s">
        <v>27</v>
      </c>
      <c r="AE80" s="59" t="s">
        <v>27</v>
      </c>
      <c r="AF80" s="59" t="s">
        <v>27</v>
      </c>
      <c r="AG80" s="59" t="s">
        <v>27</v>
      </c>
      <c r="AH80" s="59" t="s">
        <v>27</v>
      </c>
      <c r="AI80" s="59" t="s">
        <v>27</v>
      </c>
      <c r="AJ80" s="59" t="s">
        <v>27</v>
      </c>
      <c r="AK80" s="59" t="s">
        <v>27</v>
      </c>
      <c r="AL80" s="51">
        <v>0</v>
      </c>
      <c r="AM80" s="59" t="s">
        <v>27</v>
      </c>
      <c r="AN80" s="59" t="s">
        <v>27</v>
      </c>
      <c r="AO80" s="59" t="s">
        <v>27</v>
      </c>
      <c r="AP80" s="59">
        <v>2000</v>
      </c>
      <c r="AQ80" s="51">
        <v>0</v>
      </c>
      <c r="AR80" s="51" t="s">
        <v>27</v>
      </c>
      <c r="AS80" s="51" t="s">
        <v>27</v>
      </c>
      <c r="AT80" s="51" t="s">
        <v>27</v>
      </c>
      <c r="AU80" s="51" t="s">
        <v>27</v>
      </c>
      <c r="AV80" s="51">
        <v>0</v>
      </c>
      <c r="AW80" s="43" t="s">
        <v>27</v>
      </c>
      <c r="AX80" s="43" t="s">
        <v>27</v>
      </c>
      <c r="AY80" s="43" t="s">
        <v>27</v>
      </c>
      <c r="AZ80" s="43" t="s">
        <v>27</v>
      </c>
    </row>
    <row r="81" spans="1:52" s="41" customFormat="1" ht="49.5" customHeight="1">
      <c r="A81" s="74" t="s">
        <v>111</v>
      </c>
      <c r="B81" s="69" t="s">
        <v>167</v>
      </c>
      <c r="C81" s="95" t="s">
        <v>26</v>
      </c>
      <c r="D81" s="118" t="s">
        <v>26</v>
      </c>
      <c r="E81" s="118" t="s">
        <v>26</v>
      </c>
      <c r="F81" s="95" t="s">
        <v>26</v>
      </c>
      <c r="G81" s="95" t="s">
        <v>26</v>
      </c>
      <c r="H81" s="95" t="s">
        <v>26</v>
      </c>
      <c r="I81" s="95" t="s">
        <v>26</v>
      </c>
      <c r="J81" s="95" t="s">
        <v>26</v>
      </c>
      <c r="K81" s="95" t="s">
        <v>26</v>
      </c>
      <c r="L81" s="95" t="s">
        <v>26</v>
      </c>
      <c r="M81" s="95" t="s">
        <v>26</v>
      </c>
      <c r="N81" s="95" t="s">
        <v>26</v>
      </c>
      <c r="O81" s="95" t="s">
        <v>26</v>
      </c>
      <c r="P81" s="95" t="s">
        <v>26</v>
      </c>
      <c r="Q81" s="95" t="s">
        <v>26</v>
      </c>
      <c r="R81" s="95" t="s">
        <v>26</v>
      </c>
      <c r="S81" s="95" t="s">
        <v>26</v>
      </c>
      <c r="T81" s="95" t="s">
        <v>26</v>
      </c>
      <c r="U81" s="95" t="s">
        <v>26</v>
      </c>
      <c r="V81" s="95" t="s">
        <v>26</v>
      </c>
      <c r="W81" s="95" t="s">
        <v>26</v>
      </c>
      <c r="X81" s="95" t="s">
        <v>26</v>
      </c>
      <c r="Y81" s="95" t="s">
        <v>26</v>
      </c>
      <c r="Z81" s="98" t="s">
        <v>26</v>
      </c>
      <c r="AA81" s="98" t="s">
        <v>26</v>
      </c>
      <c r="AB81" s="99">
        <v>0</v>
      </c>
      <c r="AC81" s="99">
        <v>0</v>
      </c>
      <c r="AD81" s="58" t="s">
        <v>27</v>
      </c>
      <c r="AE81" s="58" t="s">
        <v>27</v>
      </c>
      <c r="AF81" s="58" t="s">
        <v>27</v>
      </c>
      <c r="AG81" s="58" t="s">
        <v>27</v>
      </c>
      <c r="AH81" s="58" t="s">
        <v>27</v>
      </c>
      <c r="AI81" s="58" t="s">
        <v>27</v>
      </c>
      <c r="AJ81" s="58" t="s">
        <v>27</v>
      </c>
      <c r="AK81" s="58" t="s">
        <v>27</v>
      </c>
      <c r="AL81" s="99">
        <v>0</v>
      </c>
      <c r="AM81" s="58" t="s">
        <v>27</v>
      </c>
      <c r="AN81" s="58" t="s">
        <v>27</v>
      </c>
      <c r="AO81" s="58" t="s">
        <v>27</v>
      </c>
      <c r="AP81" s="58" t="s">
        <v>27</v>
      </c>
      <c r="AQ81" s="99">
        <v>469.52</v>
      </c>
      <c r="AR81" s="99" t="s">
        <v>27</v>
      </c>
      <c r="AS81" s="99" t="s">
        <v>27</v>
      </c>
      <c r="AT81" s="99" t="s">
        <v>27</v>
      </c>
      <c r="AU81" s="99">
        <v>9788.4</v>
      </c>
      <c r="AV81" s="99">
        <v>979.39</v>
      </c>
      <c r="AW81" s="42" t="s">
        <v>27</v>
      </c>
      <c r="AX81" s="42" t="s">
        <v>27</v>
      </c>
      <c r="AY81" s="42" t="s">
        <v>27</v>
      </c>
      <c r="AZ81" s="42">
        <v>19181.400000000001</v>
      </c>
    </row>
    <row r="82" spans="1:52" ht="25.5">
      <c r="A82" s="74" t="s">
        <v>112</v>
      </c>
      <c r="B82" s="64" t="s">
        <v>168</v>
      </c>
      <c r="C82" s="95" t="s">
        <v>26</v>
      </c>
      <c r="D82" s="118" t="s">
        <v>26</v>
      </c>
      <c r="E82" s="118" t="s">
        <v>26</v>
      </c>
      <c r="F82" s="95" t="s">
        <v>26</v>
      </c>
      <c r="G82" s="95" t="s">
        <v>26</v>
      </c>
      <c r="H82" s="95" t="s">
        <v>26</v>
      </c>
      <c r="I82" s="95" t="s">
        <v>26</v>
      </c>
      <c r="J82" s="95" t="s">
        <v>26</v>
      </c>
      <c r="K82" s="95" t="s">
        <v>26</v>
      </c>
      <c r="L82" s="95" t="s">
        <v>26</v>
      </c>
      <c r="M82" s="95" t="s">
        <v>26</v>
      </c>
      <c r="N82" s="95" t="s">
        <v>26</v>
      </c>
      <c r="O82" s="95" t="s">
        <v>26</v>
      </c>
      <c r="P82" s="95" t="s">
        <v>26</v>
      </c>
      <c r="Q82" s="95" t="s">
        <v>26</v>
      </c>
      <c r="R82" s="95" t="s">
        <v>26</v>
      </c>
      <c r="S82" s="95" t="s">
        <v>26</v>
      </c>
      <c r="T82" s="95" t="s">
        <v>26</v>
      </c>
      <c r="U82" s="95" t="s">
        <v>26</v>
      </c>
      <c r="V82" s="95" t="s">
        <v>26</v>
      </c>
      <c r="W82" s="95" t="s">
        <v>26</v>
      </c>
      <c r="X82" s="95" t="s">
        <v>26</v>
      </c>
      <c r="Y82" s="95" t="s">
        <v>26</v>
      </c>
      <c r="Z82" s="98" t="s">
        <v>26</v>
      </c>
      <c r="AA82" s="98" t="s">
        <v>26</v>
      </c>
      <c r="AB82" s="103">
        <f>AB44</f>
        <v>24426.483</v>
      </c>
      <c r="AC82" s="103">
        <f t="shared" ref="AC82:AV82" si="30">AC44</f>
        <v>22281.428</v>
      </c>
      <c r="AD82" s="88" t="e">
        <f t="shared" si="30"/>
        <v>#VALUE!</v>
      </c>
      <c r="AE82" s="88" t="e">
        <f t="shared" si="30"/>
        <v>#VALUE!</v>
      </c>
      <c r="AF82" s="88" t="e">
        <f t="shared" si="30"/>
        <v>#VALUE!</v>
      </c>
      <c r="AG82" s="88" t="e">
        <f t="shared" si="30"/>
        <v>#VALUE!</v>
      </c>
      <c r="AH82" s="88" t="e">
        <f t="shared" si="30"/>
        <v>#VALUE!</v>
      </c>
      <c r="AI82" s="88" t="e">
        <f t="shared" si="30"/>
        <v>#VALUE!</v>
      </c>
      <c r="AJ82" s="88" t="e">
        <f t="shared" si="30"/>
        <v>#VALUE!</v>
      </c>
      <c r="AK82" s="88" t="e">
        <f t="shared" si="30"/>
        <v>#VALUE!</v>
      </c>
      <c r="AL82" s="103">
        <f t="shared" si="30"/>
        <v>28735.655000000002</v>
      </c>
      <c r="AM82" s="88" t="e">
        <f t="shared" si="30"/>
        <v>#VALUE!</v>
      </c>
      <c r="AN82" s="88" t="e">
        <f t="shared" si="30"/>
        <v>#VALUE!</v>
      </c>
      <c r="AO82" s="88" t="e">
        <f t="shared" si="30"/>
        <v>#VALUE!</v>
      </c>
      <c r="AP82" s="88" t="e">
        <f t="shared" si="30"/>
        <v>#VALUE!</v>
      </c>
      <c r="AQ82" s="103">
        <f t="shared" si="30"/>
        <v>18468.399000000001</v>
      </c>
      <c r="AR82" s="103" t="e">
        <f t="shared" si="30"/>
        <v>#VALUE!</v>
      </c>
      <c r="AS82" s="103" t="e">
        <f t="shared" si="30"/>
        <v>#VALUE!</v>
      </c>
      <c r="AT82" s="103" t="e">
        <f t="shared" si="30"/>
        <v>#VALUE!</v>
      </c>
      <c r="AU82" s="103" t="e">
        <f t="shared" si="30"/>
        <v>#VALUE!</v>
      </c>
      <c r="AV82" s="103">
        <f t="shared" si="30"/>
        <v>18779.999</v>
      </c>
      <c r="AW82" s="32">
        <v>86372.1</v>
      </c>
      <c r="AX82" s="32">
        <v>1394030.4</v>
      </c>
      <c r="AY82" s="32">
        <v>7991.5</v>
      </c>
      <c r="AZ82" s="32">
        <v>1473463.5</v>
      </c>
    </row>
    <row r="83" spans="1:52" ht="25.5">
      <c r="A83" s="74" t="s">
        <v>113</v>
      </c>
      <c r="B83" s="64" t="s">
        <v>169</v>
      </c>
      <c r="C83" s="95" t="s">
        <v>26</v>
      </c>
      <c r="D83" s="118" t="s">
        <v>26</v>
      </c>
      <c r="E83" s="118" t="s">
        <v>26</v>
      </c>
      <c r="F83" s="95" t="s">
        <v>26</v>
      </c>
      <c r="G83" s="95" t="s">
        <v>26</v>
      </c>
      <c r="H83" s="95" t="s">
        <v>26</v>
      </c>
      <c r="I83" s="95" t="s">
        <v>26</v>
      </c>
      <c r="J83" s="95" t="s">
        <v>26</v>
      </c>
      <c r="K83" s="95" t="s">
        <v>26</v>
      </c>
      <c r="L83" s="95" t="s">
        <v>26</v>
      </c>
      <c r="M83" s="95" t="s">
        <v>26</v>
      </c>
      <c r="N83" s="95" t="s">
        <v>26</v>
      </c>
      <c r="O83" s="95" t="s">
        <v>26</v>
      </c>
      <c r="P83" s="95" t="s">
        <v>26</v>
      </c>
      <c r="Q83" s="95" t="s">
        <v>26</v>
      </c>
      <c r="R83" s="95" t="s">
        <v>26</v>
      </c>
      <c r="S83" s="95" t="s">
        <v>26</v>
      </c>
      <c r="T83" s="95" t="s">
        <v>26</v>
      </c>
      <c r="U83" s="95" t="s">
        <v>26</v>
      </c>
      <c r="V83" s="95" t="s">
        <v>26</v>
      </c>
      <c r="W83" s="95" t="s">
        <v>26</v>
      </c>
      <c r="X83" s="95" t="s">
        <v>26</v>
      </c>
      <c r="Y83" s="95" t="s">
        <v>26</v>
      </c>
      <c r="Z83" s="98" t="s">
        <v>26</v>
      </c>
      <c r="AA83" s="98" t="s">
        <v>26</v>
      </c>
      <c r="AB83" s="103">
        <f>AB82+AB76</f>
        <v>24523.483</v>
      </c>
      <c r="AC83" s="103">
        <f t="shared" ref="AC83:AU83" si="31">AC82+AC76</f>
        <v>22378.428</v>
      </c>
      <c r="AD83" s="103" t="e">
        <f t="shared" si="31"/>
        <v>#VALUE!</v>
      </c>
      <c r="AE83" s="103" t="e">
        <f t="shared" si="31"/>
        <v>#VALUE!</v>
      </c>
      <c r="AF83" s="103" t="e">
        <f t="shared" si="31"/>
        <v>#VALUE!</v>
      </c>
      <c r="AG83" s="103" t="e">
        <f t="shared" si="31"/>
        <v>#VALUE!</v>
      </c>
      <c r="AH83" s="103" t="e">
        <f t="shared" si="31"/>
        <v>#VALUE!</v>
      </c>
      <c r="AI83" s="103" t="e">
        <f t="shared" si="31"/>
        <v>#VALUE!</v>
      </c>
      <c r="AJ83" s="103" t="e">
        <f t="shared" si="31"/>
        <v>#VALUE!</v>
      </c>
      <c r="AK83" s="103" t="e">
        <f t="shared" si="31"/>
        <v>#VALUE!</v>
      </c>
      <c r="AL83" s="103">
        <f t="shared" si="31"/>
        <v>29038.755000000001</v>
      </c>
      <c r="AM83" s="88" t="e">
        <f t="shared" si="31"/>
        <v>#VALUE!</v>
      </c>
      <c r="AN83" s="88" t="e">
        <f t="shared" si="31"/>
        <v>#VALUE!</v>
      </c>
      <c r="AO83" s="88" t="e">
        <f t="shared" si="31"/>
        <v>#VALUE!</v>
      </c>
      <c r="AP83" s="88" t="e">
        <f t="shared" si="31"/>
        <v>#VALUE!</v>
      </c>
      <c r="AQ83" s="103">
        <f>AQ82+AQ76+AQ81</f>
        <v>19034.919000000002</v>
      </c>
      <c r="AR83" s="88" t="e">
        <f t="shared" si="31"/>
        <v>#VALUE!</v>
      </c>
      <c r="AS83" s="88" t="e">
        <f t="shared" si="31"/>
        <v>#VALUE!</v>
      </c>
      <c r="AT83" s="88" t="e">
        <f t="shared" si="31"/>
        <v>#VALUE!</v>
      </c>
      <c r="AU83" s="88" t="e">
        <f t="shared" si="31"/>
        <v>#VALUE!</v>
      </c>
      <c r="AV83" s="103">
        <f>AV82+AV76+AV81</f>
        <v>19856.388999999999</v>
      </c>
      <c r="AW83" s="32">
        <v>87186.9</v>
      </c>
      <c r="AX83" s="32">
        <v>1425325.9</v>
      </c>
      <c r="AY83" s="32">
        <v>7991.5</v>
      </c>
      <c r="AZ83" s="32">
        <v>1551615.2</v>
      </c>
    </row>
    <row r="84" spans="1:52" ht="24" customHeight="1">
      <c r="A84" s="24"/>
      <c r="B84" s="25"/>
      <c r="C84" s="26"/>
      <c r="D84" s="26"/>
      <c r="E84" s="26"/>
      <c r="F84" s="26"/>
      <c r="G84" s="26"/>
      <c r="H84" s="26"/>
      <c r="I84" s="25"/>
      <c r="J84" s="27"/>
      <c r="K84" s="27"/>
      <c r="L84" s="27"/>
      <c r="M84" s="27"/>
      <c r="N84" s="27"/>
      <c r="O84" s="27"/>
      <c r="P84" s="27"/>
      <c r="Q84" s="27"/>
      <c r="R84" s="34"/>
      <c r="S84" s="34"/>
      <c r="T84" s="34"/>
      <c r="U84" s="34"/>
      <c r="V84" s="34"/>
      <c r="W84" s="34"/>
      <c r="X84" s="34"/>
      <c r="Y84" s="34"/>
      <c r="Z84" s="34"/>
      <c r="AA84" s="34"/>
      <c r="AB84" s="54"/>
      <c r="AC84" s="54"/>
      <c r="AD84" s="53"/>
      <c r="AE84" s="53"/>
      <c r="AF84" s="53"/>
      <c r="AG84" s="53"/>
      <c r="AH84" s="53"/>
      <c r="AI84" s="53"/>
      <c r="AJ84" s="53"/>
      <c r="AK84" s="53"/>
      <c r="AL84" s="54"/>
      <c r="AM84" s="52"/>
      <c r="AN84" s="52"/>
      <c r="AO84" s="52"/>
      <c r="AP84" s="52"/>
      <c r="AQ84" s="53"/>
      <c r="AR84" s="53"/>
      <c r="AS84" s="53"/>
      <c r="AT84" s="53"/>
      <c r="AU84" s="53"/>
      <c r="AV84" s="53"/>
      <c r="AW84" s="34"/>
      <c r="AX84" s="34"/>
      <c r="AY84" s="34"/>
      <c r="AZ84" s="34"/>
    </row>
    <row r="85" spans="1:52" ht="15" customHeight="1">
      <c r="A85" s="82" t="s">
        <v>209</v>
      </c>
      <c r="B85" s="39"/>
      <c r="C85" s="7"/>
      <c r="D85" s="184" t="s">
        <v>239</v>
      </c>
      <c r="E85" s="185"/>
      <c r="F85" s="7"/>
      <c r="G85" s="28"/>
      <c r="H85" s="28"/>
      <c r="I85" s="29"/>
      <c r="J85" s="40"/>
      <c r="K85" s="8"/>
      <c r="L85" s="8"/>
      <c r="M85" s="8"/>
      <c r="N85" s="12"/>
      <c r="O85" s="12"/>
      <c r="P85" s="12"/>
      <c r="Q85" s="12"/>
      <c r="R85" s="12"/>
      <c r="S85" s="12"/>
      <c r="T85" s="12"/>
      <c r="U85" s="12"/>
      <c r="V85" s="12"/>
      <c r="W85" s="12"/>
      <c r="X85" s="12"/>
      <c r="Y85" s="12"/>
      <c r="Z85" s="12"/>
      <c r="AA85" s="12"/>
      <c r="AB85" s="104"/>
      <c r="AC85" s="49"/>
      <c r="AD85" s="12"/>
      <c r="AE85" s="12"/>
      <c r="AF85" s="12"/>
      <c r="AG85" s="12"/>
      <c r="AH85" s="12"/>
      <c r="AI85" s="12"/>
      <c r="AJ85" s="12"/>
      <c r="AK85" s="12"/>
      <c r="AL85" s="49"/>
      <c r="AM85" s="12"/>
      <c r="AN85" s="12"/>
      <c r="AO85" s="12"/>
      <c r="AP85" s="12"/>
      <c r="AQ85" s="12"/>
      <c r="AR85" s="12"/>
      <c r="AS85" s="12"/>
      <c r="AT85" s="12"/>
      <c r="AU85" s="12"/>
      <c r="AV85" s="12"/>
      <c r="AW85" s="12"/>
      <c r="AX85" s="12"/>
      <c r="AY85" s="12"/>
      <c r="AZ85" s="12"/>
    </row>
    <row r="86" spans="1:52" ht="14.45" customHeight="1">
      <c r="A86" s="37"/>
      <c r="B86" s="39"/>
      <c r="C86" s="7" t="s">
        <v>19</v>
      </c>
      <c r="D86" s="173" t="s">
        <v>18</v>
      </c>
      <c r="E86" s="174"/>
      <c r="F86" s="12"/>
      <c r="G86" s="173" t="s">
        <v>20</v>
      </c>
      <c r="H86" s="174"/>
      <c r="I86" s="174"/>
      <c r="J86" s="8"/>
      <c r="K86" s="8"/>
      <c r="L86" s="8"/>
      <c r="M86" s="8"/>
      <c r="N86" s="12"/>
      <c r="O86" s="12"/>
      <c r="P86" s="12"/>
      <c r="Q86" s="12"/>
      <c r="R86" s="12"/>
      <c r="S86" s="12"/>
      <c r="T86" s="12"/>
      <c r="U86" s="12"/>
      <c r="V86" s="12"/>
      <c r="W86" s="12"/>
      <c r="X86" s="12"/>
      <c r="Y86" s="12"/>
      <c r="Z86" s="12"/>
      <c r="AA86" s="12"/>
      <c r="AB86" s="49"/>
      <c r="AC86" s="49"/>
      <c r="AD86" s="12"/>
      <c r="AE86" s="12"/>
      <c r="AF86" s="12"/>
      <c r="AG86" s="12"/>
      <c r="AH86" s="12"/>
      <c r="AI86" s="12"/>
      <c r="AJ86" s="12"/>
      <c r="AK86" s="12"/>
      <c r="AL86" s="49"/>
      <c r="AM86" s="12"/>
      <c r="AN86" s="12"/>
      <c r="AO86" s="12"/>
      <c r="AP86" s="12"/>
      <c r="AQ86" s="12"/>
      <c r="AR86" s="12"/>
      <c r="AS86" s="12"/>
      <c r="AT86" s="12"/>
      <c r="AU86" s="12"/>
      <c r="AV86" s="12"/>
      <c r="AW86" s="12"/>
      <c r="AX86" s="12"/>
      <c r="AY86" s="12"/>
      <c r="AZ86" s="12"/>
    </row>
    <row r="87" spans="1:52" ht="14.45" customHeight="1">
      <c r="A87" s="7"/>
      <c r="B87" s="39"/>
      <c r="C87" s="7"/>
      <c r="D87" s="7"/>
      <c r="E87" s="7"/>
      <c r="F87" s="12"/>
      <c r="G87" s="7"/>
      <c r="H87" s="7"/>
      <c r="I87" s="7"/>
      <c r="J87" s="8"/>
      <c r="K87" s="8"/>
      <c r="L87" s="8"/>
      <c r="M87" s="8"/>
      <c r="N87" s="12"/>
      <c r="O87" s="12"/>
      <c r="P87" s="12"/>
      <c r="Q87" s="12"/>
      <c r="R87" s="4"/>
      <c r="S87" s="4"/>
      <c r="T87" s="4"/>
      <c r="U87" s="4"/>
      <c r="V87" s="4"/>
      <c r="W87" s="4"/>
      <c r="X87" s="4"/>
      <c r="Y87" s="4"/>
      <c r="Z87" s="4"/>
      <c r="AA87" s="4"/>
      <c r="AB87" s="50"/>
      <c r="AC87" s="50"/>
      <c r="AD87" s="4"/>
      <c r="AE87" s="4"/>
      <c r="AF87" s="4"/>
      <c r="AG87" s="4"/>
      <c r="AH87" s="4"/>
      <c r="AI87" s="4"/>
      <c r="AJ87" s="4"/>
      <c r="AK87" s="4"/>
      <c r="AL87" s="50"/>
      <c r="AM87" s="4"/>
      <c r="AN87" s="4"/>
      <c r="AO87" s="4"/>
      <c r="AP87" s="4"/>
      <c r="AQ87" s="4"/>
      <c r="AR87" s="4"/>
      <c r="AS87" s="4"/>
      <c r="AT87" s="4"/>
      <c r="AU87" s="4"/>
      <c r="AV87" s="4"/>
      <c r="AW87" s="4"/>
      <c r="AX87" s="4"/>
      <c r="AY87" s="4"/>
      <c r="AZ87" s="4"/>
    </row>
    <row r="88" spans="1:52" ht="14.45" customHeight="1">
      <c r="A88" s="7"/>
      <c r="B88" s="39"/>
      <c r="C88" s="7"/>
      <c r="D88" s="7"/>
      <c r="E88" s="7"/>
      <c r="F88" s="12"/>
      <c r="G88" s="7"/>
      <c r="H88" s="7"/>
      <c r="I88" s="7"/>
      <c r="J88" s="8"/>
      <c r="K88" s="8"/>
      <c r="L88" s="8"/>
      <c r="M88" s="8"/>
      <c r="N88" s="12"/>
      <c r="O88" s="12"/>
      <c r="P88" s="12"/>
      <c r="Q88" s="12"/>
      <c r="R88" s="4"/>
      <c r="S88" s="4"/>
      <c r="T88" s="4"/>
      <c r="U88" s="4"/>
      <c r="V88" s="4"/>
      <c r="W88" s="4"/>
      <c r="X88" s="4"/>
      <c r="Y88" s="4"/>
      <c r="Z88" s="4"/>
      <c r="AA88" s="4"/>
      <c r="AB88" s="50"/>
      <c r="AC88" s="50"/>
      <c r="AD88" s="4"/>
      <c r="AE88" s="4"/>
      <c r="AF88" s="4"/>
      <c r="AG88" s="4"/>
      <c r="AH88" s="4"/>
      <c r="AI88" s="4"/>
      <c r="AJ88" s="4"/>
      <c r="AK88" s="4"/>
      <c r="AL88" s="50"/>
      <c r="AM88" s="4"/>
      <c r="AN88" s="4"/>
      <c r="AO88" s="4"/>
      <c r="AP88" s="4"/>
      <c r="AQ88" s="4"/>
      <c r="AR88" s="4"/>
      <c r="AS88" s="4"/>
      <c r="AT88" s="4"/>
      <c r="AU88" s="4"/>
      <c r="AV88" s="4"/>
      <c r="AW88" s="4"/>
      <c r="AX88" s="4"/>
      <c r="AY88" s="4"/>
      <c r="AZ88" s="4"/>
    </row>
    <row r="89" spans="1:52" ht="11.65" customHeight="1">
      <c r="A89" s="16"/>
      <c r="B89" s="6"/>
      <c r="C89" s="7"/>
      <c r="D89" s="7"/>
      <c r="E89" s="7"/>
      <c r="F89" s="7"/>
      <c r="G89" s="7"/>
      <c r="H89" s="7"/>
      <c r="I89" s="6"/>
      <c r="J89" s="8"/>
      <c r="K89" s="8"/>
      <c r="L89" s="8"/>
      <c r="M89" s="8"/>
      <c r="N89" s="12"/>
      <c r="O89" s="12"/>
      <c r="P89" s="12"/>
      <c r="Q89" s="12"/>
      <c r="R89" s="4"/>
      <c r="S89" s="4"/>
      <c r="T89" s="4"/>
      <c r="U89" s="4"/>
      <c r="V89" s="4"/>
      <c r="W89" s="4"/>
      <c r="X89" s="4"/>
      <c r="Y89" s="4"/>
      <c r="Z89" s="4"/>
      <c r="AA89" s="4"/>
      <c r="AB89" s="50"/>
      <c r="AC89" s="50"/>
      <c r="AD89" s="4"/>
      <c r="AE89" s="4"/>
      <c r="AF89" s="4"/>
      <c r="AG89" s="4"/>
      <c r="AH89" s="4"/>
      <c r="AI89" s="4"/>
      <c r="AJ89" s="4"/>
      <c r="AK89" s="4"/>
      <c r="AL89" s="50"/>
      <c r="AM89" s="4"/>
      <c r="AN89" s="4"/>
      <c r="AO89" s="4"/>
      <c r="AP89" s="4"/>
      <c r="AQ89" s="4"/>
      <c r="AR89" s="4"/>
      <c r="AS89" s="4"/>
      <c r="AT89" s="4"/>
      <c r="AU89" s="4"/>
      <c r="AV89" s="4"/>
      <c r="AW89" s="4"/>
      <c r="AX89" s="4"/>
      <c r="AY89" s="4"/>
      <c r="AZ89" s="4"/>
    </row>
    <row r="90" spans="1:52" ht="15.6" customHeight="1">
      <c r="A90" s="82" t="s">
        <v>210</v>
      </c>
      <c r="B90" s="39"/>
      <c r="C90" s="7"/>
      <c r="D90" s="184" t="s">
        <v>240</v>
      </c>
      <c r="E90" s="185"/>
      <c r="F90" s="7"/>
      <c r="G90" s="28"/>
      <c r="H90" s="28"/>
      <c r="I90" s="29"/>
      <c r="J90" s="35"/>
      <c r="K90" s="36"/>
      <c r="L90" s="8"/>
      <c r="M90" s="8"/>
      <c r="N90" s="12"/>
      <c r="O90" s="12"/>
      <c r="P90" s="12"/>
      <c r="Q90" s="12"/>
      <c r="R90" s="4"/>
      <c r="S90" s="4"/>
      <c r="T90" s="4"/>
      <c r="U90" s="4"/>
      <c r="V90" s="4"/>
      <c r="W90" s="4"/>
      <c r="X90" s="4"/>
      <c r="Y90" s="4"/>
      <c r="Z90" s="4"/>
      <c r="AA90" s="4"/>
      <c r="AB90" s="50"/>
      <c r="AC90" s="50"/>
      <c r="AD90" s="4"/>
      <c r="AE90" s="4"/>
      <c r="AF90" s="4"/>
      <c r="AG90" s="4"/>
      <c r="AH90" s="4"/>
      <c r="AI90" s="4"/>
      <c r="AJ90" s="4"/>
      <c r="AK90" s="4"/>
      <c r="AL90" s="50"/>
      <c r="AM90" s="4"/>
      <c r="AN90" s="4"/>
      <c r="AO90" s="4"/>
      <c r="AP90" s="4"/>
      <c r="AQ90" s="4"/>
      <c r="AR90" s="4"/>
      <c r="AS90" s="4"/>
      <c r="AT90" s="4"/>
      <c r="AU90" s="4"/>
      <c r="AV90" s="4"/>
      <c r="AW90" s="4"/>
      <c r="AX90" s="4"/>
      <c r="AY90" s="4"/>
      <c r="AZ90" s="4"/>
    </row>
    <row r="91" spans="1:52" ht="11.25" customHeight="1">
      <c r="A91" s="37"/>
      <c r="B91" s="38"/>
      <c r="C91" s="7" t="s">
        <v>19</v>
      </c>
      <c r="D91" s="173" t="s">
        <v>18</v>
      </c>
      <c r="E91" s="174"/>
      <c r="F91" s="12"/>
      <c r="G91" s="173" t="s">
        <v>20</v>
      </c>
      <c r="H91" s="174"/>
      <c r="I91" s="174"/>
      <c r="J91" s="35"/>
      <c r="K91" s="36"/>
      <c r="L91" s="12"/>
      <c r="M91" s="12"/>
      <c r="N91" s="12"/>
      <c r="O91" s="12"/>
      <c r="P91" s="12"/>
      <c r="Q91" s="12"/>
      <c r="R91" s="4"/>
      <c r="S91" s="4"/>
      <c r="T91" s="4"/>
      <c r="U91" s="4"/>
      <c r="V91" s="4"/>
      <c r="W91" s="4"/>
      <c r="X91" s="4"/>
      <c r="Y91" s="4"/>
      <c r="Z91" s="4"/>
      <c r="AA91" s="4"/>
      <c r="AB91" s="50"/>
      <c r="AC91" s="50"/>
      <c r="AD91" s="4"/>
      <c r="AE91" s="4"/>
      <c r="AF91" s="4"/>
      <c r="AG91" s="4"/>
      <c r="AH91" s="4"/>
      <c r="AI91" s="4"/>
      <c r="AJ91" s="4"/>
      <c r="AK91" s="4"/>
      <c r="AL91" s="50"/>
      <c r="AM91" s="4"/>
      <c r="AN91" s="4"/>
      <c r="AO91" s="4"/>
      <c r="AP91" s="4"/>
      <c r="AQ91" s="4"/>
      <c r="AR91" s="4"/>
      <c r="AS91" s="4"/>
      <c r="AT91" s="4"/>
      <c r="AU91" s="4"/>
      <c r="AV91" s="4"/>
      <c r="AW91" s="4"/>
      <c r="AX91" s="4"/>
      <c r="AY91" s="4"/>
      <c r="AZ91" s="4"/>
    </row>
    <row r="92" spans="1:52" ht="12.75" customHeight="1">
      <c r="A92" s="16"/>
      <c r="B92" s="6"/>
      <c r="C92" s="7"/>
      <c r="D92" s="7"/>
      <c r="E92" s="7"/>
      <c r="F92" s="7"/>
      <c r="G92" s="7"/>
      <c r="H92" s="7"/>
      <c r="I92" s="6"/>
      <c r="J92" s="7"/>
      <c r="K92" s="7"/>
      <c r="L92" s="7"/>
      <c r="M92" s="5"/>
      <c r="N92" s="12"/>
      <c r="O92" s="12"/>
      <c r="P92" s="12"/>
      <c r="Q92" s="12"/>
      <c r="R92" s="4"/>
      <c r="S92" s="4"/>
      <c r="T92" s="4"/>
      <c r="U92" s="4"/>
      <c r="V92" s="4"/>
      <c r="W92" s="4"/>
      <c r="X92" s="4"/>
      <c r="Y92" s="4"/>
      <c r="Z92" s="4"/>
      <c r="AA92" s="4"/>
      <c r="AB92" s="50"/>
      <c r="AC92" s="50"/>
      <c r="AD92" s="4"/>
      <c r="AE92" s="4"/>
      <c r="AF92" s="4"/>
      <c r="AG92" s="4"/>
      <c r="AH92" s="4"/>
      <c r="AI92" s="4"/>
      <c r="AJ92" s="4"/>
      <c r="AK92" s="4"/>
      <c r="AL92" s="50"/>
      <c r="AM92" s="4"/>
      <c r="AN92" s="4"/>
      <c r="AO92" s="4"/>
      <c r="AP92" s="4"/>
      <c r="AQ92" s="4"/>
      <c r="AR92" s="4"/>
      <c r="AS92" s="4"/>
      <c r="AT92" s="4"/>
      <c r="AU92" s="4"/>
      <c r="AV92" s="4"/>
      <c r="AW92" s="4"/>
      <c r="AX92" s="4"/>
      <c r="AY92" s="4"/>
      <c r="AZ92" s="4"/>
    </row>
    <row r="93" spans="1:52" ht="12.75" customHeight="1">
      <c r="A93" s="16"/>
      <c r="B93" s="6"/>
      <c r="C93" s="7"/>
      <c r="D93" s="7"/>
      <c r="E93" s="7"/>
      <c r="F93" s="7"/>
      <c r="G93" s="7"/>
      <c r="H93" s="7"/>
      <c r="I93" s="6"/>
      <c r="J93" s="7"/>
      <c r="K93" s="7"/>
      <c r="L93" s="7"/>
      <c r="M93" s="5"/>
      <c r="N93" s="12"/>
      <c r="O93" s="12"/>
      <c r="P93" s="12"/>
      <c r="Q93" s="12"/>
      <c r="R93" s="4"/>
      <c r="S93" s="4"/>
      <c r="T93" s="4"/>
      <c r="U93" s="4"/>
      <c r="V93" s="4"/>
      <c r="W93" s="4"/>
      <c r="X93" s="4"/>
      <c r="Y93" s="4"/>
      <c r="Z93" s="4"/>
      <c r="AA93" s="4"/>
      <c r="AB93" s="50"/>
      <c r="AC93" s="50"/>
      <c r="AD93" s="4"/>
      <c r="AE93" s="4"/>
      <c r="AF93" s="4"/>
      <c r="AG93" s="4"/>
      <c r="AH93" s="4"/>
      <c r="AI93" s="4"/>
      <c r="AJ93" s="4"/>
      <c r="AK93" s="4"/>
      <c r="AL93" s="50"/>
      <c r="AM93" s="4"/>
      <c r="AN93" s="4"/>
      <c r="AO93" s="4"/>
      <c r="AP93" s="4"/>
      <c r="AQ93" s="4"/>
      <c r="AR93" s="4"/>
      <c r="AS93" s="4"/>
      <c r="AT93" s="4"/>
      <c r="AU93" s="4"/>
      <c r="AV93" s="4"/>
      <c r="AW93" s="4"/>
      <c r="AX93" s="4"/>
      <c r="AY93" s="4"/>
      <c r="AZ93" s="4"/>
    </row>
  </sheetData>
  <mergeCells count="79">
    <mergeCell ref="C4:W4"/>
    <mergeCell ref="D85:E85"/>
    <mergeCell ref="D90:E90"/>
    <mergeCell ref="G86:I86"/>
    <mergeCell ref="AQ19:AQ24"/>
    <mergeCell ref="AP19:AP24"/>
    <mergeCell ref="AN19:AN24"/>
    <mergeCell ref="AM19:AM24"/>
    <mergeCell ref="AJ19:AK19"/>
    <mergeCell ref="AL19:AL24"/>
    <mergeCell ref="AJ20:AJ24"/>
    <mergeCell ref="AK20:AK24"/>
    <mergeCell ref="AI20:AI24"/>
    <mergeCell ref="AF19:AG19"/>
    <mergeCell ref="AH19:AI19"/>
    <mergeCell ref="U19:U24"/>
    <mergeCell ref="D91:E91"/>
    <mergeCell ref="G91:I91"/>
    <mergeCell ref="AK1:AO12"/>
    <mergeCell ref="A2:AJ3"/>
    <mergeCell ref="P5:Q5"/>
    <mergeCell ref="A9:AJ10"/>
    <mergeCell ref="C12:I12"/>
    <mergeCell ref="O19:O24"/>
    <mergeCell ref="N19:N24"/>
    <mergeCell ref="P19:P24"/>
    <mergeCell ref="Q19:Q24"/>
    <mergeCell ref="R19:R24"/>
    <mergeCell ref="S19:S24"/>
    <mergeCell ref="T19:T24"/>
    <mergeCell ref="D86:E86"/>
    <mergeCell ref="AO19:AO24"/>
    <mergeCell ref="Z19:Z24"/>
    <mergeCell ref="AA19:AA24"/>
    <mergeCell ref="AB19:AC19"/>
    <mergeCell ref="AD19:AE19"/>
    <mergeCell ref="AB20:AB24"/>
    <mergeCell ref="AC20:AC24"/>
    <mergeCell ref="AD20:AD24"/>
    <mergeCell ref="AF20:AF24"/>
    <mergeCell ref="AG20:AG24"/>
    <mergeCell ref="AH20:AH24"/>
    <mergeCell ref="AV18:AZ18"/>
    <mergeCell ref="AQ18:AU18"/>
    <mergeCell ref="AB18:AK18"/>
    <mergeCell ref="AL18:AP18"/>
    <mergeCell ref="AR19:AR24"/>
    <mergeCell ref="W18:Y18"/>
    <mergeCell ref="Z15:AA18"/>
    <mergeCell ref="AB15:AV17"/>
    <mergeCell ref="C15:Y17"/>
    <mergeCell ref="AS19:AS24"/>
    <mergeCell ref="AT19:AT24"/>
    <mergeCell ref="AU19:AU24"/>
    <mergeCell ref="AE20:AE24"/>
    <mergeCell ref="C18:E18"/>
    <mergeCell ref="F18:I18"/>
    <mergeCell ref="J18:M18"/>
    <mergeCell ref="N18:P18"/>
    <mergeCell ref="Q18:S18"/>
    <mergeCell ref="T18:V18"/>
    <mergeCell ref="V19:V24"/>
    <mergeCell ref="W19:W24"/>
    <mergeCell ref="X19:X24"/>
    <mergeCell ref="Y19:Y24"/>
    <mergeCell ref="AV19:AZ24"/>
    <mergeCell ref="B15:B24"/>
    <mergeCell ref="Z25:AA25"/>
    <mergeCell ref="C19:C24"/>
    <mergeCell ref="D19:D24"/>
    <mergeCell ref="E19:E24"/>
    <mergeCell ref="F19:F24"/>
    <mergeCell ref="G19:G24"/>
    <mergeCell ref="H19:H24"/>
    <mergeCell ref="I19:I24"/>
    <mergeCell ref="J19:J24"/>
    <mergeCell ref="K19:K24"/>
    <mergeCell ref="L19:L24"/>
    <mergeCell ref="M19:M24"/>
  </mergeCells>
  <pageMargins left="0.15748031496062992" right="0" top="0" bottom="0.15748031496062992" header="0" footer="0.15748031496062992"/>
  <pageSetup paperSize="9" scale="31" orientation="landscape" r:id="rId1"/>
  <headerFooter>
    <oddHeader>&amp;C&amp;8&amp;P</oddHeader>
    <evenHeader>&amp;C&amp;8&amp;P</evenHeader>
  </headerFooter>
  <rowBreaks count="1" manualBreakCount="1">
    <brk id="63" max="6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744E064-66FB-4775-A73D-4F3D2AD777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МО</vt:lpstr>
      <vt:lpstr>МО!Область_печати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Деркач Лилия Александровна</dc:creator>
  <cp:lastModifiedBy>GlavBuh</cp:lastModifiedBy>
  <cp:lastPrinted>2021-03-15T08:03:54Z</cp:lastPrinted>
  <dcterms:created xsi:type="dcterms:W3CDTF">2019-07-02T00:35:39Z</dcterms:created>
  <dcterms:modified xsi:type="dcterms:W3CDTF">2023-03-22T05:10:41Z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rro_20190701.xlsx</vt:lpwstr>
  </property>
  <property fmtid="{D5CDD505-2E9C-101B-9397-08002B2CF9AE}" pid="3" name="Название отчета">
    <vt:lpwstr>rro_20190701.xlsx</vt:lpwstr>
  </property>
  <property fmtid="{D5CDD505-2E9C-101B-9397-08002B2CF9AE}" pid="4" name="Версия клиента">
    <vt:lpwstr>18.2.9.29521</vt:lpwstr>
  </property>
  <property fmtid="{D5CDD505-2E9C-101B-9397-08002B2CF9AE}" pid="5" name="Версия базы">
    <vt:lpwstr>18.2.0.123698068</vt:lpwstr>
  </property>
  <property fmtid="{D5CDD505-2E9C-101B-9397-08002B2CF9AE}" pid="6" name="Тип сервера">
    <vt:lpwstr>MSSQL</vt:lpwstr>
  </property>
  <property fmtid="{D5CDD505-2E9C-101B-9397-08002B2CF9AE}" pid="7" name="Сервер">
    <vt:lpwstr>db3</vt:lpwstr>
  </property>
  <property fmtid="{D5CDD505-2E9C-101B-9397-08002B2CF9AE}" pid="8" name="База">
    <vt:lpwstr>svod</vt:lpwstr>
  </property>
  <property fmtid="{D5CDD505-2E9C-101B-9397-08002B2CF9AE}" pid="9" name="Пользователь">
    <vt:lpwstr>wc018_0102_07</vt:lpwstr>
  </property>
  <property fmtid="{D5CDD505-2E9C-101B-9397-08002B2CF9AE}" pid="10" name="Шаблон">
    <vt:lpwstr>rro_20190701</vt:lpwstr>
  </property>
  <property fmtid="{D5CDD505-2E9C-101B-9397-08002B2CF9AE}" pid="11" name="Локальная база">
    <vt:lpwstr>используется</vt:lpwstr>
  </property>
</Properties>
</file>